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C:\Users\RebeccaKilgore\Downloads\"/>
    </mc:Choice>
  </mc:AlternateContent>
  <xr:revisionPtr revIDLastSave="0" documentId="8_{EBC86C0A-E434-44E5-897C-1B35B91D008D}" xr6:coauthVersionLast="47" xr6:coauthVersionMax="47" xr10:uidLastSave="{00000000-0000-0000-0000-000000000000}"/>
  <bookViews>
    <workbookView xWindow="-120" yWindow="-120" windowWidth="29040" windowHeight="15720" firstSheet="1" activeTab="4" xr2:uid="{A383A026-34F4-4F40-AFC0-447F8315FEF8}"/>
  </bookViews>
  <sheets>
    <sheet name="Introduction" sheetId="21" r:id="rId1"/>
    <sheet name="Alignment Plan" sheetId="1" r:id="rId2"/>
    <sheet name="Gold Check #1" sheetId="20" r:id="rId3"/>
    <sheet name="GOLD Check #2" sheetId="19" r:id="rId4"/>
    <sheet name="GOLD Check #3" sheetId="2" r:id="rId5"/>
    <sheet name="SRG #1" sheetId="4" r:id="rId6"/>
    <sheet name="SRG #2" sheetId="5" r:id="rId7"/>
    <sheet name="SRG #3" sheetId="6" r:id="rId8"/>
    <sheet name="SRG #4" sheetId="7" r:id="rId9"/>
    <sheet name="SRG #5" sheetId="8" r:id="rId10"/>
    <sheet name="SRG #6" sheetId="9" r:id="rId11"/>
    <sheet name="SRG #7" sheetId="10" r:id="rId12"/>
    <sheet name="SRG #8" sheetId="11" r:id="rId13"/>
    <sheet name="SRG #9" sheetId="12" r:id="rId14"/>
    <sheet name="SRG #10" sheetId="13" r:id="rId15"/>
    <sheet name="SRG #11" sheetId="14" r:id="rId16"/>
    <sheet name="SRG #12" sheetId="15" r:id="rId17"/>
    <sheet name="SRG #13" sheetId="16" r:id="rId18"/>
    <sheet name="SRG #14" sheetId="17" r:id="rId19"/>
    <sheet name="SRG #15" sheetId="18" r:id="rId20"/>
  </sheets>
  <externalReferences>
    <externalReference r:id="rId21"/>
  </externalReferences>
  <definedNames>
    <definedName name="List1">[1]Lists!$A$2:$A$5</definedName>
    <definedName name="List2">[1]Lists!$B$2:$B$5</definedName>
    <definedName name="List3">[1]Lists!$C$2:$C$4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18" l="1"/>
  <c r="E20" i="18"/>
  <c r="E23" i="18"/>
  <c r="E16" i="17"/>
  <c r="E20" i="17"/>
  <c r="E23" i="17"/>
  <c r="E16" i="16"/>
  <c r="E20" i="16"/>
  <c r="E23" i="16"/>
  <c r="E16" i="15"/>
  <c r="E20" i="15"/>
  <c r="E23" i="15"/>
  <c r="E20" i="14"/>
  <c r="E16" i="13"/>
  <c r="E20" i="13"/>
  <c r="E23" i="13"/>
  <c r="E16" i="12"/>
  <c r="E20" i="12"/>
  <c r="E23" i="12"/>
  <c r="E16" i="11"/>
  <c r="E20" i="11"/>
  <c r="E23" i="11"/>
  <c r="E16" i="10"/>
  <c r="E20" i="10"/>
  <c r="E23" i="10"/>
  <c r="E16" i="9"/>
  <c r="E20" i="9"/>
  <c r="E23" i="9"/>
  <c r="E16" i="8"/>
  <c r="E20" i="8"/>
  <c r="E23" i="8"/>
  <c r="E16" i="7"/>
  <c r="E20" i="7"/>
  <c r="E23" i="7"/>
  <c r="E14" i="6"/>
  <c r="E18" i="6"/>
  <c r="E21" i="6"/>
  <c r="E16" i="5"/>
  <c r="E20" i="5"/>
  <c r="E23" i="5"/>
  <c r="E16" i="4"/>
  <c r="E20" i="4"/>
  <c r="E23" i="4"/>
  <c r="G11" i="2"/>
  <c r="H11" i="2"/>
  <c r="I11" i="2"/>
  <c r="G21" i="2"/>
  <c r="H21" i="2"/>
  <c r="I21" i="2"/>
  <c r="G31" i="2"/>
  <c r="H31" i="2"/>
  <c r="I31" i="2"/>
  <c r="G47" i="2"/>
  <c r="H47" i="2"/>
  <c r="N39" i="2" s="1"/>
  <c r="G62" i="2"/>
  <c r="H62" i="2"/>
  <c r="I62" i="2"/>
  <c r="G82" i="2"/>
  <c r="H82" i="2"/>
  <c r="I82" i="2"/>
  <c r="G98" i="2"/>
  <c r="H98" i="2"/>
  <c r="I98" i="2"/>
  <c r="G116" i="2"/>
  <c r="H116" i="2"/>
  <c r="I116" i="2"/>
  <c r="G135" i="2"/>
  <c r="H135" i="2"/>
  <c r="I135" i="2"/>
  <c r="G151" i="2"/>
  <c r="H151" i="2"/>
  <c r="I151" i="2"/>
  <c r="G168" i="2"/>
  <c r="H168" i="2"/>
  <c r="I168" i="2"/>
  <c r="G193" i="2"/>
  <c r="H193" i="2"/>
  <c r="I193" i="2"/>
  <c r="G207" i="2"/>
  <c r="H207" i="2"/>
  <c r="I207" i="2"/>
  <c r="G225" i="2"/>
  <c r="H225" i="2"/>
  <c r="I225" i="2"/>
  <c r="G235" i="2"/>
  <c r="H235" i="2"/>
  <c r="I235" i="2"/>
  <c r="G249" i="2"/>
  <c r="H249" i="2"/>
  <c r="N244" i="2" s="1"/>
  <c r="G11" i="19"/>
  <c r="H11" i="19"/>
  <c r="I11" i="19"/>
  <c r="G21" i="19"/>
  <c r="H21" i="19"/>
  <c r="I21" i="19"/>
  <c r="G31" i="19"/>
  <c r="H31" i="19"/>
  <c r="I31" i="19"/>
  <c r="G43" i="19"/>
  <c r="H43" i="19"/>
  <c r="N43" i="19" s="1"/>
  <c r="E17" i="7" s="1"/>
  <c r="G55" i="19"/>
  <c r="H55" i="19"/>
  <c r="I55" i="19"/>
  <c r="G70" i="19"/>
  <c r="H70" i="19"/>
  <c r="I70" i="19"/>
  <c r="G82" i="19"/>
  <c r="H82" i="19"/>
  <c r="I82" i="19"/>
  <c r="G96" i="19"/>
  <c r="H96" i="19"/>
  <c r="I96" i="19"/>
  <c r="G110" i="19"/>
  <c r="H110" i="19"/>
  <c r="I110" i="19"/>
  <c r="G123" i="19"/>
  <c r="H123" i="19"/>
  <c r="I123" i="19"/>
  <c r="G137" i="19"/>
  <c r="H137" i="19"/>
  <c r="I137" i="19"/>
  <c r="G158" i="19"/>
  <c r="H158" i="19"/>
  <c r="I158" i="19"/>
  <c r="G168" i="19"/>
  <c r="H168" i="19"/>
  <c r="I168" i="19"/>
  <c r="G183" i="19"/>
  <c r="H183" i="19"/>
  <c r="I183" i="19"/>
  <c r="G191" i="19"/>
  <c r="H191" i="19"/>
  <c r="I191" i="19"/>
  <c r="G202" i="19"/>
  <c r="H202" i="19"/>
  <c r="N239" i="19" s="1"/>
  <c r="G11" i="20"/>
  <c r="H11" i="20"/>
  <c r="I11" i="20"/>
  <c r="G23" i="20"/>
  <c r="H23" i="20"/>
  <c r="N17" i="20" s="1"/>
  <c r="I23" i="20"/>
  <c r="G35" i="20"/>
  <c r="H35" i="20"/>
  <c r="I35" i="20"/>
  <c r="G51" i="20"/>
  <c r="H51" i="20"/>
  <c r="N43" i="20"/>
  <c r="G67" i="20"/>
  <c r="H67" i="20"/>
  <c r="I67" i="20"/>
  <c r="H87" i="20"/>
  <c r="I87" i="20"/>
  <c r="G103" i="20"/>
  <c r="H103" i="20"/>
  <c r="N95" i="20" s="1"/>
  <c r="I103" i="20"/>
  <c r="G121" i="20"/>
  <c r="H121" i="20"/>
  <c r="I121" i="20"/>
  <c r="G140" i="20"/>
  <c r="H140" i="20"/>
  <c r="I140" i="20"/>
  <c r="G157" i="20"/>
  <c r="H157" i="20"/>
  <c r="I157" i="20"/>
  <c r="G175" i="20"/>
  <c r="H175" i="20"/>
  <c r="N165" i="20" s="1"/>
  <c r="I175" i="20"/>
  <c r="G200" i="20"/>
  <c r="H200" i="20"/>
  <c r="I200" i="20"/>
  <c r="N183" i="20" s="1"/>
  <c r="G213" i="20"/>
  <c r="H213" i="20"/>
  <c r="I213" i="20"/>
  <c r="N208" i="20" s="1"/>
  <c r="G232" i="20"/>
  <c r="H232" i="20"/>
  <c r="I232" i="20"/>
  <c r="G242" i="20"/>
  <c r="H242" i="20"/>
  <c r="N238" i="20" s="1"/>
  <c r="I242" i="20"/>
  <c r="G257" i="20"/>
  <c r="H257" i="20"/>
  <c r="N252" i="20" s="1"/>
  <c r="N111" i="20"/>
  <c r="N29" i="20"/>
  <c r="N148" i="20" l="1"/>
  <c r="N221" i="20"/>
  <c r="N230" i="19"/>
  <c r="E17" i="18" s="1"/>
  <c r="N5" i="20"/>
  <c r="N131" i="20"/>
  <c r="N76" i="20"/>
  <c r="N59" i="20"/>
  <c r="N231" i="2"/>
  <c r="N214" i="2"/>
  <c r="N201" i="2"/>
  <c r="N176" i="2"/>
  <c r="N158" i="2"/>
  <c r="N142" i="2"/>
  <c r="N125" i="2"/>
  <c r="N106" i="2"/>
  <c r="N90" i="2"/>
  <c r="N71" i="2"/>
  <c r="N54" i="2"/>
  <c r="N25" i="2"/>
  <c r="N15" i="2"/>
  <c r="N5" i="2"/>
  <c r="N215" i="19"/>
  <c r="E17" i="17" s="1"/>
  <c r="N205" i="19"/>
  <c r="E17" i="16" s="1"/>
  <c r="N184" i="19"/>
  <c r="E17" i="15" s="1"/>
  <c r="N166" i="19"/>
  <c r="E17" i="14" s="1"/>
  <c r="N149" i="19"/>
  <c r="E17" i="13" s="1"/>
  <c r="N131" i="19"/>
  <c r="E17" i="12" s="1"/>
  <c r="N111" i="19"/>
  <c r="E17" i="11" s="1"/>
  <c r="N95" i="19"/>
  <c r="E17" i="10" s="1"/>
  <c r="N76" i="19"/>
  <c r="E17" i="9" s="1"/>
  <c r="N59" i="19"/>
  <c r="E17" i="8" s="1"/>
  <c r="N29" i="19"/>
  <c r="E15" i="6" s="1"/>
  <c r="N17" i="19"/>
  <c r="E17" i="5" s="1"/>
  <c r="N5" i="19"/>
  <c r="E17" i="4" s="1"/>
</calcChain>
</file>

<file path=xl/sharedStrings.xml><?xml version="1.0" encoding="utf-8"?>
<sst xmlns="http://schemas.openxmlformats.org/spreadsheetml/2006/main" count="2141" uniqueCount="384">
  <si>
    <t>Goal #1:</t>
  </si>
  <si>
    <t>Children will demonstrate control of large muscles for movement, navigation, and balance.</t>
  </si>
  <si>
    <t>BSACAP School Readiness Goal</t>
  </si>
  <si>
    <t>KY Early Childhood Standard</t>
  </si>
  <si>
    <t>KY ECS Benchmarks</t>
  </si>
  <si>
    <t>Additional Evaluation Techniques</t>
  </si>
  <si>
    <t>Goal #2:</t>
  </si>
  <si>
    <t>Children will demonstrate control of small muscles for such purposes as using utensils, self-care, building, writing, and exploring.</t>
  </si>
  <si>
    <t>Goal #3:</t>
  </si>
  <si>
    <t>Children and families will practice healthy and safe habits.</t>
  </si>
  <si>
    <t>Children will develop and demonstrate positive interactions and relationships with adults and peers.</t>
  </si>
  <si>
    <t>Children will develop and demonstrate the ability to recognize and regulate emotions, attention, impulses, and behavior.</t>
  </si>
  <si>
    <t>Goal #4</t>
  </si>
  <si>
    <t>NA</t>
  </si>
  <si>
    <t>BSACAP School Readiness Alignment</t>
  </si>
  <si>
    <r>
      <t xml:space="preserve">Additional Evaluation Techniques </t>
    </r>
    <r>
      <rPr>
        <b/>
        <i/>
        <sz val="10"/>
        <color indexed="18"/>
        <rFont val="Arial"/>
        <family val="2"/>
      </rPr>
      <t>(other than GOLD objectives)</t>
    </r>
  </si>
  <si>
    <t>HS Child Dev. and Early Learning Framework</t>
  </si>
  <si>
    <t>Children will demonstrate an interest in and participate in a variety of visual arts, dance, music and dramatic experiences.</t>
  </si>
  <si>
    <t>Children will demonstrate flexibility, inventiveness, curiosity, motivation, persistence and engagement in learning.</t>
  </si>
  <si>
    <t>Children will be able to utilize language to express their wants and needs.</t>
  </si>
  <si>
    <t>Children will engage in conversations, follow directions, and comprehend language.</t>
  </si>
  <si>
    <t>Children will be able to demonstrate knowledge of print and develop the awareness that print conveys meaning.</t>
  </si>
  <si>
    <t>Children who are dual language learners will demonstrate competency in their home language while acquiring beginning proficiency in English.</t>
  </si>
  <si>
    <t>Children will find multiple solutions utilizing symbolic representation to questions, tasks, problems and challenges by using reasoning skills.</t>
  </si>
  <si>
    <t>Children will use math in every day routines to count, compare, relate, pattern and problem solve.</t>
  </si>
  <si>
    <t>Children will engage in exploring their environments through observations, manipulation, asking questions, making predictions and development hypotheses.</t>
  </si>
  <si>
    <t xml:space="preserve">Children will engage in exploring their family and community, its history and events, and interacting with people and the environment. </t>
  </si>
  <si>
    <r>
      <t xml:space="preserve">School Readiness Essential Domain:  </t>
    </r>
    <r>
      <rPr>
        <b/>
        <sz val="12"/>
        <color indexed="43"/>
        <rFont val="Times New Roman"/>
        <family val="1"/>
      </rPr>
      <t>Social &amp; Emotional Development</t>
    </r>
  </si>
  <si>
    <r>
      <t xml:space="preserve">School Readiness Essential Domain:  </t>
    </r>
    <r>
      <rPr>
        <b/>
        <sz val="12"/>
        <color indexed="43"/>
        <rFont val="Times New Roman"/>
        <family val="1"/>
      </rPr>
      <t>Approaches to Learning</t>
    </r>
  </si>
  <si>
    <r>
      <t xml:space="preserve">School Readiness Essential Domain:  </t>
    </r>
    <r>
      <rPr>
        <b/>
        <sz val="12"/>
        <color indexed="43"/>
        <rFont val="Times New Roman"/>
        <family val="1"/>
      </rPr>
      <t>Language and Literacy</t>
    </r>
  </si>
  <si>
    <r>
      <t xml:space="preserve">School Readiness Essential Domain:  </t>
    </r>
    <r>
      <rPr>
        <b/>
        <sz val="12"/>
        <color indexed="43"/>
        <rFont val="Times New Roman"/>
        <family val="1"/>
      </rPr>
      <t>Cognition and General Knowledge</t>
    </r>
  </si>
  <si>
    <t>GOLD Developmental  Assessment Objectives</t>
  </si>
  <si>
    <r>
      <rPr>
        <b/>
        <sz val="10"/>
        <rFont val="Arial"/>
        <family val="2"/>
      </rPr>
      <t xml:space="preserve">English/Language Arts Standard 4:  </t>
    </r>
    <r>
      <rPr>
        <i/>
        <sz val="10"/>
        <rFont val="Arial"/>
        <family val="2"/>
      </rPr>
      <t>Demonstrates competence in the beginning skills and strategies of the writing process</t>
    </r>
  </si>
  <si>
    <r>
      <rPr>
        <b/>
        <sz val="10"/>
        <rFont val="Arial"/>
        <family val="2"/>
      </rPr>
      <t xml:space="preserve">Mathematics Standard 1:  </t>
    </r>
    <r>
      <rPr>
        <i/>
        <sz val="10"/>
        <rFont val="Arial"/>
        <family val="2"/>
      </rPr>
      <t>Demonstrates general skills and uses concepts of mathematics</t>
    </r>
  </si>
  <si>
    <t>Below</t>
  </si>
  <si>
    <t>Meeting</t>
  </si>
  <si>
    <t>Exceeding</t>
  </si>
  <si>
    <t>GOLD Scoring Item</t>
  </si>
  <si>
    <t>Total</t>
  </si>
  <si>
    <t>Uses fingers and hands</t>
  </si>
  <si>
    <t>#7a</t>
  </si>
  <si>
    <t>#7b</t>
  </si>
  <si>
    <t>Writes name</t>
  </si>
  <si>
    <t>Writes to convey meaning</t>
  </si>
  <si>
    <t>Uses writing and drawing tools</t>
  </si>
  <si>
    <t>#19a</t>
  </si>
  <si>
    <t>#19b</t>
  </si>
  <si>
    <t>GOLD Scoring Item Description</t>
  </si>
  <si>
    <t>SR Goal #1</t>
  </si>
  <si>
    <t>SR Goal #2</t>
  </si>
  <si>
    <t>SR Goal #3</t>
  </si>
  <si>
    <t>#1a</t>
  </si>
  <si>
    <t>#1b</t>
  </si>
  <si>
    <t>#1c</t>
  </si>
  <si>
    <t>#8b</t>
  </si>
  <si>
    <t>Manages feelings</t>
  </si>
  <si>
    <t>Follows limits and expectations</t>
  </si>
  <si>
    <t>Takes care of own needs appropriately</t>
  </si>
  <si>
    <t>Follows directions</t>
  </si>
  <si>
    <t>Goal #5</t>
  </si>
  <si>
    <t>#2b</t>
  </si>
  <si>
    <t>#2c</t>
  </si>
  <si>
    <t>#2d</t>
  </si>
  <si>
    <t>#3a</t>
  </si>
  <si>
    <t>Responds to emotional cues</t>
  </si>
  <si>
    <t>Interacts with peers</t>
  </si>
  <si>
    <t>Makes friends</t>
  </si>
  <si>
    <t>Balances needs and rights of self and others</t>
  </si>
  <si>
    <t>SR Goal #4</t>
  </si>
  <si>
    <t>SR Goal #5</t>
  </si>
  <si>
    <t>#11a</t>
  </si>
  <si>
    <t>#11b</t>
  </si>
  <si>
    <t>Attends and engages</t>
  </si>
  <si>
    <t>Persists</t>
  </si>
  <si>
    <t xml:space="preserve">BSACAP School Readiness Measurement:  </t>
  </si>
  <si>
    <t>Goal #6</t>
  </si>
  <si>
    <t>Goal #7</t>
  </si>
  <si>
    <t>#33</t>
  </si>
  <si>
    <t>#34</t>
  </si>
  <si>
    <t>#35</t>
  </si>
  <si>
    <t>#36</t>
  </si>
  <si>
    <t>Explores the visual arts</t>
  </si>
  <si>
    <t>Explores musical concepts and expression</t>
  </si>
  <si>
    <t>Explores dance and movement concepts</t>
  </si>
  <si>
    <t>Explores drama through actions and language</t>
  </si>
  <si>
    <t>SR Goal #6</t>
  </si>
  <si>
    <t>SR Goal #7</t>
  </si>
  <si>
    <t>#11c</t>
  </si>
  <si>
    <t>#11d</t>
  </si>
  <si>
    <t>#11e</t>
  </si>
  <si>
    <t>#12b</t>
  </si>
  <si>
    <t>#14a</t>
  </si>
  <si>
    <t>Solves problems</t>
  </si>
  <si>
    <t>Shows curiosity and motivation</t>
  </si>
  <si>
    <t>Shows flexibility and inventiveness in thinking</t>
  </si>
  <si>
    <t>Makes connections</t>
  </si>
  <si>
    <t>Thinks symbolically</t>
  </si>
  <si>
    <t>Goal #8</t>
  </si>
  <si>
    <t>Goal #9</t>
  </si>
  <si>
    <t>Goal #10</t>
  </si>
  <si>
    <t>Goal #11</t>
  </si>
  <si>
    <t>#9a</t>
  </si>
  <si>
    <t>#9b</t>
  </si>
  <si>
    <t>#9c</t>
  </si>
  <si>
    <t>#10a</t>
  </si>
  <si>
    <t>Uses an expanding expressive vocabulary</t>
  </si>
  <si>
    <t>Speaks clearly</t>
  </si>
  <si>
    <t>Uses conventional grammar</t>
  </si>
  <si>
    <t>Engages in conversations</t>
  </si>
  <si>
    <t>#10b</t>
  </si>
  <si>
    <t>Uses social rules of language</t>
  </si>
  <si>
    <t>SR Goal #8</t>
  </si>
  <si>
    <t>SR Goal #9</t>
  </si>
  <si>
    <t>Children will engage in conversations, follow directions, and comprehend language</t>
  </si>
  <si>
    <t>#8a</t>
  </si>
  <si>
    <t>#18a</t>
  </si>
  <si>
    <t>Comprehends language</t>
  </si>
  <si>
    <t>Interacts during read-alouds and book conversations</t>
  </si>
  <si>
    <t>SR Goal #10</t>
  </si>
  <si>
    <t>Children will demonstrate flexibility, inventiveness, curiosity, motivation, persistence and engagement in learning</t>
  </si>
  <si>
    <t>Children will develop and demonstrate the ability to recognize and regulate emotions, attention, impulses, and behavior</t>
  </si>
  <si>
    <t>Children and families will practice healthy and safe habits</t>
  </si>
  <si>
    <t>#16a</t>
  </si>
  <si>
    <t>#17a</t>
  </si>
  <si>
    <t>#17b</t>
  </si>
  <si>
    <t>#18b</t>
  </si>
  <si>
    <t>Identifies and names letters</t>
  </si>
  <si>
    <t>Uses and appreciates books</t>
  </si>
  <si>
    <t>Uses print concepts</t>
  </si>
  <si>
    <t>Uses emergent reading skills</t>
  </si>
  <si>
    <t>SR Goal #11</t>
  </si>
  <si>
    <t>SR Goal #12</t>
  </si>
  <si>
    <t>Goal #12</t>
  </si>
  <si>
    <t>Goal #13</t>
  </si>
  <si>
    <t>Goal #14</t>
  </si>
  <si>
    <t>Goal #15</t>
  </si>
  <si>
    <t>#12a</t>
  </si>
  <si>
    <t>#13</t>
  </si>
  <si>
    <t>Recognizes and recalls</t>
  </si>
  <si>
    <t>SR Goal #13</t>
  </si>
  <si>
    <t>#20a</t>
  </si>
  <si>
    <t>#20b</t>
  </si>
  <si>
    <t>#20c</t>
  </si>
  <si>
    <t>#21a</t>
  </si>
  <si>
    <t>#21b</t>
  </si>
  <si>
    <t>#22</t>
  </si>
  <si>
    <t>#23</t>
  </si>
  <si>
    <t>Counts</t>
  </si>
  <si>
    <t>Quantifies</t>
  </si>
  <si>
    <t>Connects numerals with their quantities</t>
  </si>
  <si>
    <t>Understands spatial relationships</t>
  </si>
  <si>
    <t>Understands shapes</t>
  </si>
  <si>
    <t>Compares and measures</t>
  </si>
  <si>
    <t>Demonstrates knowledge of patterns</t>
  </si>
  <si>
    <t>SR Goal #14</t>
  </si>
  <si>
    <t>#27</t>
  </si>
  <si>
    <t>SR Goal #15</t>
  </si>
  <si>
    <t>#29</t>
  </si>
  <si>
    <t>#30</t>
  </si>
  <si>
    <t>#31</t>
  </si>
  <si>
    <t>Demonstrates knowledge about self</t>
  </si>
  <si>
    <t>Children will engage in exploring their family and community, its history and events, and interacting with people and the environment</t>
  </si>
  <si>
    <t>Shows basic understanding of people and how they live</t>
  </si>
  <si>
    <t>Explores change related to familiar people or places</t>
  </si>
  <si>
    <t>Scoring Percentages Based on Widely Held Expectations of GOLD Assessment</t>
  </si>
  <si>
    <t xml:space="preserve">BSACAP Expectation for Meeting or Exceeding Goal </t>
  </si>
  <si>
    <t>Actual Percentage Meeting or Exceeding Goal</t>
  </si>
  <si>
    <t>1.</t>
  </si>
  <si>
    <t>2.</t>
  </si>
  <si>
    <t>3.</t>
  </si>
  <si>
    <t>4.</t>
  </si>
  <si>
    <t>School Readiness Goal #1</t>
  </si>
  <si>
    <t>Results of Child Assessment (GOLD)</t>
  </si>
  <si>
    <t>Results of CLASS Observations</t>
  </si>
  <si>
    <t>Results of ECERS Observations</t>
  </si>
  <si>
    <t>Expected Score</t>
  </si>
  <si>
    <t>Actual Score</t>
  </si>
  <si>
    <t>Results of Family Surveys</t>
  </si>
  <si>
    <r>
      <t xml:space="preserve">Actual Score:  </t>
    </r>
    <r>
      <rPr>
        <i/>
        <sz val="10"/>
        <color indexed="60"/>
        <rFont val="Arial"/>
        <family val="2"/>
      </rPr>
      <t>1st</t>
    </r>
  </si>
  <si>
    <r>
      <t xml:space="preserve">Expected Score: </t>
    </r>
    <r>
      <rPr>
        <i/>
        <sz val="10"/>
        <color indexed="60"/>
        <rFont val="Arial"/>
        <family val="2"/>
      </rPr>
      <t>1st</t>
    </r>
  </si>
  <si>
    <r>
      <t xml:space="preserve">Expected Score: </t>
    </r>
    <r>
      <rPr>
        <i/>
        <sz val="10"/>
        <color indexed="60"/>
        <rFont val="Arial"/>
        <family val="2"/>
      </rPr>
      <t>2nd</t>
    </r>
  </si>
  <si>
    <r>
      <t xml:space="preserve">Actual Score:  </t>
    </r>
    <r>
      <rPr>
        <i/>
        <sz val="10"/>
        <color indexed="60"/>
        <rFont val="Arial"/>
        <family val="2"/>
      </rPr>
      <t>2nd</t>
    </r>
  </si>
  <si>
    <r>
      <t xml:space="preserve">Expected Score: </t>
    </r>
    <r>
      <rPr>
        <i/>
        <sz val="10"/>
        <color indexed="60"/>
        <rFont val="Arial"/>
        <family val="2"/>
      </rPr>
      <t>3rd</t>
    </r>
  </si>
  <si>
    <r>
      <t xml:space="preserve">Actual Score:  </t>
    </r>
    <r>
      <rPr>
        <i/>
        <sz val="10"/>
        <color indexed="60"/>
        <rFont val="Arial"/>
        <family val="2"/>
      </rPr>
      <t>3rd</t>
    </r>
  </si>
  <si>
    <r>
      <t xml:space="preserve">Expected Score:  </t>
    </r>
    <r>
      <rPr>
        <i/>
        <sz val="10"/>
        <color indexed="60"/>
        <rFont val="Arial"/>
        <family val="2"/>
      </rPr>
      <t>Pre</t>
    </r>
  </si>
  <si>
    <r>
      <t xml:space="preserve">Actual Score:  </t>
    </r>
    <r>
      <rPr>
        <i/>
        <sz val="10"/>
        <color indexed="60"/>
        <rFont val="Arial"/>
        <family val="2"/>
      </rPr>
      <t>Pre</t>
    </r>
  </si>
  <si>
    <r>
      <t xml:space="preserve">Expected Score:  </t>
    </r>
    <r>
      <rPr>
        <i/>
        <sz val="10"/>
        <color indexed="60"/>
        <rFont val="Arial"/>
        <family val="2"/>
      </rPr>
      <t>Post</t>
    </r>
  </si>
  <si>
    <r>
      <t xml:space="preserve">Actual Score:  </t>
    </r>
    <r>
      <rPr>
        <i/>
        <sz val="10"/>
        <color indexed="60"/>
        <rFont val="Arial"/>
        <family val="2"/>
      </rPr>
      <t>Post</t>
    </r>
  </si>
  <si>
    <t>BSACAP Head Start School Readiness Results</t>
  </si>
  <si>
    <t>School Readiness Goal #2</t>
  </si>
  <si>
    <t>School Readiness Goal #3</t>
  </si>
  <si>
    <t>School Readiness Goal #4</t>
  </si>
  <si>
    <t>School Readiness Goal #5</t>
  </si>
  <si>
    <t>School Readiness Goal #6</t>
  </si>
  <si>
    <t>School Readiness Goal #7</t>
  </si>
  <si>
    <t>School Readiness Goal #8</t>
  </si>
  <si>
    <t>School Readiness Goal #9</t>
  </si>
  <si>
    <t>School Readiness Goal #10</t>
  </si>
  <si>
    <t>School Readiness Goal #11</t>
  </si>
  <si>
    <t>School Readiness Goal #12</t>
  </si>
  <si>
    <t>School Readiness Goal #13</t>
  </si>
  <si>
    <t>School Readiness Goal #14</t>
  </si>
  <si>
    <t>School Readiness Goal #15</t>
  </si>
  <si>
    <t>Emerging</t>
  </si>
  <si>
    <t>Meeting Program Expectations</t>
  </si>
  <si>
    <t>TBD</t>
  </si>
  <si>
    <t>BSACAP Road to School Readiness</t>
  </si>
  <si>
    <t>Within this EXCEL document, you will see multiple tabs at the bottom of the page.  Each one is part of our overall School Readiness Plan.  We will briefly discuss each tab and it's purpose:</t>
  </si>
  <si>
    <t>Alignment Plan</t>
  </si>
  <si>
    <t>*</t>
  </si>
  <si>
    <t>Identifies how our SR Goals are aligned with the Head Start Child Development and Early Learning Framework</t>
  </si>
  <si>
    <t>Identifies how our SR Goals are aligned with the KY Early Childhood Standards and Benchmarks</t>
  </si>
  <si>
    <t xml:space="preserve">Identifies the child assessment used in our program and the individual ojectives and dimensions that will be used to measure our success </t>
  </si>
  <si>
    <t>Identifies some of the additional tools that are being used to measure our success in meeting each of the SR Goals</t>
  </si>
  <si>
    <t>GOLD Check 1-3</t>
  </si>
  <si>
    <t xml:space="preserve">Each of the three tabs represents a different assessment period.  </t>
  </si>
  <si>
    <t>The Alignment Plan was the primary starting point for our School Readiness Plan.  It shows the following information:</t>
  </si>
  <si>
    <t>CLASS Scores</t>
  </si>
  <si>
    <t>ECERS Scores</t>
  </si>
  <si>
    <t>The "ECERS Scores" tab shows the scores that were recorded in our classrooms during the previous year using the Early Childhood Environmental Rating Scale.  The ECERS is broken down into 43 scoring items that the observer uses to evaluate a classroom.  Each of our SR Goals have been aligned with the appropriate item(s) of ECERS.  The document not only shows the overall average score for each goal, but the individual averages from each Grantee Manager that contributed to the overall score.</t>
  </si>
  <si>
    <t>Under the "CLASS Scores" tab, just like the other tabs, you will see that the related items from the assessment have been aligned with SR Goals.  The information shows the overall average that was obtained from combining all of the ClASS scores (both Pre &amp; Post) from our program.  In addition, it shows the baseline of expected scores that we are using based on the national research scores.</t>
  </si>
  <si>
    <t>What Did We Learn?</t>
  </si>
  <si>
    <t xml:space="preserve">In June, our newly created School Readiness Committee met for the first time.  Our purpose was to review all relevant assessment tools and information in order to determine whether our SR Goals were met and if not, develop additional goals and strategies to strengthen any areas of concern.  Our committee determined that our children had shown significant gains in multiple domains of school readiness including Approaches to Learning, Physical Development &amp; Health, and Social &amp; Emotional Development.  However, it was evident that there were two of our overall School Readiness Goals that showed a lower level of child performance than the others.  They were as follows:
I. Language &amp; Literacy - Children will be able to utilize language to express their wants and needs.
II. Cognition &amp; General Knowledge - Children will engage in exploring their environments through observations, manipulation, asking questions, making predictions and developing hypotheses.
Though we have multiple goals listed under each of the SR domains, these two particular goals were determined by our SR Committee to need additional planning for our children to achieve success.  Staff have been made aware of this information and asked to focus on these two areas at the beginning of the school year.  Assessment information will be reviewed again following the Fall period and compared to the previous year.  At that time, program goals will be developed based on strengths and weaknesses of the data.
</t>
  </si>
  <si>
    <t>How Did We Share What We Learned?</t>
  </si>
  <si>
    <r>
      <t xml:space="preserve">All staff in our program were contacted by the Grantee Office through e-mail with information about overall assessment scores.  However, individual program directors also met with staff in meetings and indvidually, if needed, to discuss the information.                                                                                                                                               Parents and others in the community were given access to the information by posting the results on our agency website.  Parents are told at the beginning of the school year about the website and then reminded throughout the year.                                                                                                                                                                                                 </t>
    </r>
    <r>
      <rPr>
        <i/>
        <sz val="10"/>
        <rFont val="Times New Roman"/>
        <family val="1"/>
      </rPr>
      <t>Note:  Parents and governing board members also receive information regarding School Readiness and child assessment results at meetings and director reports.</t>
    </r>
  </si>
  <si>
    <t>Continuous Program Goal Based on Assessment Results:</t>
  </si>
  <si>
    <t>Results:</t>
  </si>
  <si>
    <t>Objective #1:</t>
  </si>
  <si>
    <t>Expectation of Objective #1</t>
  </si>
  <si>
    <t>Objective #2:</t>
  </si>
  <si>
    <t>Expectation of Objective #2</t>
  </si>
  <si>
    <r>
      <rPr>
        <b/>
        <i/>
        <sz val="10"/>
        <rFont val="Arial"/>
        <family val="2"/>
      </rPr>
      <t>Program will</t>
    </r>
    <r>
      <rPr>
        <i/>
        <sz val="10"/>
        <rFont val="Arial"/>
        <family val="2"/>
      </rPr>
      <t xml:space="preserve">………. </t>
    </r>
  </si>
  <si>
    <r>
      <t xml:space="preserve">Assessment Period: </t>
    </r>
    <r>
      <rPr>
        <b/>
        <sz val="12"/>
        <rFont val="Arial Narrow"/>
        <family val="2"/>
      </rPr>
      <t>Fall</t>
    </r>
  </si>
  <si>
    <t>#4</t>
  </si>
  <si>
    <t>Demonstrates traveling skills (Runs, gallops, skips, etc.)</t>
  </si>
  <si>
    <t>Demonstrates balancing skills (Walks on beam, jumps, hops, etc.)</t>
  </si>
  <si>
    <t>Demonstrates gross motor manipulative skills (Throws, catches, kicks, etc.)</t>
  </si>
  <si>
    <t>#5</t>
  </si>
  <si>
    <t>#6</t>
  </si>
  <si>
    <r>
      <rPr>
        <b/>
        <i/>
        <sz val="10"/>
        <rFont val="Arial"/>
        <family val="2"/>
      </rPr>
      <t>Program will</t>
    </r>
    <r>
      <rPr>
        <i/>
        <sz val="10"/>
        <rFont val="Arial"/>
        <family val="2"/>
      </rPr>
      <t>……….</t>
    </r>
  </si>
  <si>
    <r>
      <t xml:space="preserve">Program Year:  </t>
    </r>
    <r>
      <rPr>
        <b/>
        <u/>
        <sz val="12"/>
        <rFont val="Arial Narrow"/>
        <family val="2"/>
      </rPr>
      <t>2014-15</t>
    </r>
  </si>
  <si>
    <r>
      <rPr>
        <b/>
        <i/>
        <sz val="10"/>
        <rFont val="Arial"/>
        <family val="2"/>
      </rPr>
      <t>Program will</t>
    </r>
    <r>
      <rPr>
        <i/>
        <sz val="10"/>
        <rFont val="Arial"/>
        <family val="2"/>
      </rPr>
      <t>………..</t>
    </r>
  </si>
  <si>
    <r>
      <t xml:space="preserve">School Readiness Essential Domain:  </t>
    </r>
    <r>
      <rPr>
        <b/>
        <sz val="12"/>
        <color indexed="43"/>
        <rFont val="Times New Roman"/>
        <family val="1"/>
      </rPr>
      <t>Perceptual, Motor and Physical Development</t>
    </r>
  </si>
  <si>
    <t>Children will demonstrate control, strength and coordination of large muscles for movement, navigation, and balance</t>
  </si>
  <si>
    <t>1.1, 1.2, 1.3</t>
  </si>
  <si>
    <t>4, 5, 6</t>
  </si>
  <si>
    <t>CLASS Items:  N/A</t>
  </si>
  <si>
    <t>Children will demonstrate increasing control of small muscles for such purposes as using utensils, self-care, building, writing, and exploring.</t>
  </si>
  <si>
    <t>Physical Education Standard 1.4  English Language Art Standard 4  BM 4.3</t>
  </si>
  <si>
    <t>7a, 7b, 19a, 19b</t>
  </si>
  <si>
    <t>Health/Mental Wellness 1.1, 1.2, 1.3        Social Studies 1.2, 1.4</t>
  </si>
  <si>
    <t>1b, 1c, 3a</t>
  </si>
  <si>
    <t>Creative Arts Expression - Children will demonstrate an interest in and participate in a variety of visual arts, dance, music and dramatic experiences.</t>
  </si>
  <si>
    <t>1.1, 1.2, 1.3, 1.4</t>
  </si>
  <si>
    <t>30, 33, 34 , 35, 36</t>
  </si>
  <si>
    <t>CLASS Items:  Regard for Student Perspectives, Instructional Learning Format,Concept Development</t>
  </si>
  <si>
    <t>Children will develop and demonstrate positive interactions and relationships, as well as a sense of belonging with adults and peers.</t>
  </si>
  <si>
    <t>Health/Mental Wellness  1.2, 1.3, 1.4           Social Studies 1.5</t>
  </si>
  <si>
    <t>CLASS Items:  Positive Climate, Negative Climate, Teacher Sensitivity</t>
  </si>
  <si>
    <t>Health/Mental Wellness  1.1, 1.2, 1.3, 1.4    Social Studies 1.4</t>
  </si>
  <si>
    <t>CLASS Items:  Regard to Student Perspectives, Behavior Management, Productivity</t>
  </si>
  <si>
    <t>Children will develop and demonstrate the ability to recognize the emotions of others and respond positively.</t>
  </si>
  <si>
    <t xml:space="preserve">Health/Mental Wellness  1.1, 1.2, 1.3, 1.4    </t>
  </si>
  <si>
    <t>Arts &amp; Humanities 1.1, 1.2, 1.3, 1.4         Science:  1.1, 1.2, 1.3, 1.4</t>
  </si>
  <si>
    <t>CLASS Items:  Regard to Student Perspectives, Instructional Learning Formats, Concept Development, Language Modeling</t>
  </si>
  <si>
    <t>Children will be able to utilize language to express their wants and needs, both verbally and nonverbally.</t>
  </si>
  <si>
    <t>1.1, 1.2 &amp; 1.3</t>
  </si>
  <si>
    <t xml:space="preserve"> 9a,  9b,  9c, 10a, 10b, 11d, 14a,   </t>
  </si>
  <si>
    <t>CLASS Items:  Regard to Student Perspectives, Language Modeling</t>
  </si>
  <si>
    <t>1.1, 1.2, 1.3, 2.1, 2.2</t>
  </si>
  <si>
    <t xml:space="preserve">8a, 8b, 9b, 1c, 9c, 10a, 14a  </t>
  </si>
  <si>
    <t>CLASS Items:  Behavior Management, Productivity, Instructional Learning Format, Concept Development, Language Modeling</t>
  </si>
  <si>
    <t>Children will be able to demonstrate knowledge (age appropriate emergent literacy skills) of print and develop the awareness that print conveys meaning.</t>
  </si>
  <si>
    <t>3.1, 3.2, 3.3, 3.4, 3.5, 4.1, 4.2, 4.3</t>
  </si>
  <si>
    <t>15a, 15b,  15c, 16a, 17a, 17b, 18a, 18b,</t>
  </si>
  <si>
    <t>CLASS Items:  Instructional Learning Format</t>
  </si>
  <si>
    <t>1.1, 1.;2, 1.3, 3.1, 3.2, 3.3, 3.4, 3.5, 4.1, 4.2, 4.3</t>
  </si>
  <si>
    <t xml:space="preserve"> 9a, 9b, 9c, 10a, 10b, 11d, 14a, 15a, 15b, 15c,  16a, 17a, 17b,  18a, 18b</t>
  </si>
  <si>
    <t>CLASS Items:  Quality of Feedback, Language Modeling</t>
  </si>
  <si>
    <t>1.1, 1.2, 1.3, 1.4, 1.5</t>
  </si>
  <si>
    <t>CLASS Items:   Instructional Learning Format,  Concept Development, Quality of Feedback, Language Modeling</t>
  </si>
  <si>
    <t>1.1, 1.2, 1.3,  1.4</t>
  </si>
  <si>
    <t>CLASS Items:  Productivity, Instructional Learning Format, Concept Development, Quality of Feedback</t>
  </si>
  <si>
    <t>CLASS Items:  Instructional Learning Format, Concept Development, Quality of Feedback, Language Modeling</t>
  </si>
  <si>
    <t>Goal #16</t>
  </si>
  <si>
    <t>1.1, 1.2, 1.3, 1.4 1.5, 1.6</t>
  </si>
  <si>
    <t>CLASS Items:  Concept Development, Language Modeling</t>
  </si>
  <si>
    <r>
      <rPr>
        <b/>
        <sz val="10"/>
        <rFont val="Times New Roman"/>
        <family val="1"/>
      </rPr>
      <t>Domain:</t>
    </r>
    <r>
      <rPr>
        <sz val="10"/>
        <rFont val="Times New Roman"/>
        <family val="1"/>
      </rPr>
      <t xml:space="preserve">  Perceptual Motor and Physical Development                                              </t>
    </r>
    <r>
      <rPr>
        <b/>
        <sz val="10"/>
        <rFont val="Times New Roman"/>
        <family val="1"/>
      </rPr>
      <t>Sub Domain:</t>
    </r>
    <r>
      <rPr>
        <sz val="10"/>
        <rFont val="Times New Roman"/>
        <family val="1"/>
      </rPr>
      <t xml:space="preserve">  Gross Motor</t>
    </r>
  </si>
  <si>
    <r>
      <rPr>
        <b/>
        <sz val="10"/>
        <rFont val="Arial"/>
        <family val="2"/>
      </rPr>
      <t xml:space="preserve">Physical Education Standard 1:  </t>
    </r>
    <r>
      <rPr>
        <i/>
        <sz val="10"/>
        <rFont val="Arial"/>
        <family val="2"/>
      </rPr>
      <t>Demonstrates Basic gross and fine motor development</t>
    </r>
  </si>
  <si>
    <r>
      <rPr>
        <b/>
        <sz val="10"/>
        <rFont val="Arial"/>
        <family val="2"/>
      </rPr>
      <t xml:space="preserve">Physical Education Standard 1:  </t>
    </r>
    <r>
      <rPr>
        <i/>
        <sz val="10"/>
        <rFont val="Arial"/>
        <family val="2"/>
      </rPr>
      <t>Demonstrates basic gross and fine motor development</t>
    </r>
    <r>
      <rPr>
        <sz val="10"/>
        <rFont val="Arial"/>
        <family val="2"/>
      </rPr>
      <t xml:space="preserve">                 </t>
    </r>
    <r>
      <rPr>
        <b/>
        <sz val="10"/>
        <rFont val="Arial"/>
        <family val="2"/>
      </rPr>
      <t xml:space="preserve">English/Language Arts Standard 4:  </t>
    </r>
    <r>
      <rPr>
        <i/>
        <sz val="10"/>
        <rFont val="Arial"/>
        <family val="2"/>
      </rPr>
      <t>Demonstrates Competence in the beginning skills and strategies of the writing process.</t>
    </r>
  </si>
  <si>
    <r>
      <rPr>
        <b/>
        <sz val="10"/>
        <rFont val="Times New Roman"/>
        <family val="1"/>
      </rPr>
      <t xml:space="preserve">Domain: </t>
    </r>
    <r>
      <rPr>
        <sz val="10"/>
        <rFont val="Times New Roman"/>
        <family val="1"/>
      </rPr>
      <t xml:space="preserve"> Perceptual Motor and Physical Development                                             </t>
    </r>
    <r>
      <rPr>
        <b/>
        <sz val="10"/>
        <rFont val="Times New Roman"/>
        <family val="1"/>
      </rPr>
      <t xml:space="preserve">Sub Domain: </t>
    </r>
    <r>
      <rPr>
        <sz val="10"/>
        <rFont val="Times New Roman"/>
        <family val="1"/>
      </rPr>
      <t xml:space="preserve"> Fine Motor</t>
    </r>
  </si>
  <si>
    <r>
      <rPr>
        <b/>
        <sz val="10"/>
        <rFont val="Times New Roman"/>
        <family val="1"/>
      </rPr>
      <t xml:space="preserve">Domain: </t>
    </r>
    <r>
      <rPr>
        <sz val="10"/>
        <rFont val="Times New Roman"/>
        <family val="1"/>
      </rPr>
      <t xml:space="preserve">  Perceptual Motor and Physical Development                                              </t>
    </r>
    <r>
      <rPr>
        <b/>
        <sz val="10"/>
        <rFont val="Times New Roman"/>
        <family val="1"/>
      </rPr>
      <t xml:space="preserve">Sub Domain: </t>
    </r>
    <r>
      <rPr>
        <sz val="10"/>
        <rFont val="Times New Roman"/>
        <family val="1"/>
      </rPr>
      <t xml:space="preserve"> Health, Safety and Nutrition</t>
    </r>
  </si>
  <si>
    <r>
      <rPr>
        <b/>
        <sz val="10"/>
        <rFont val="Times New Roman"/>
        <family val="1"/>
      </rPr>
      <t>Domain:</t>
    </r>
    <r>
      <rPr>
        <sz val="10"/>
        <rFont val="Times New Roman"/>
        <family val="1"/>
      </rPr>
      <t xml:space="preserve"> Approaches to Learning                </t>
    </r>
    <r>
      <rPr>
        <b/>
        <sz val="10"/>
        <rFont val="Times New Roman"/>
        <family val="1"/>
      </rPr>
      <t>Sub Domain:</t>
    </r>
    <r>
      <rPr>
        <sz val="10"/>
        <rFont val="Times New Roman"/>
        <family val="1"/>
      </rPr>
      <t xml:space="preserve">  Creativity</t>
    </r>
  </si>
  <si>
    <r>
      <rPr>
        <b/>
        <sz val="10"/>
        <rFont val="Arial"/>
        <family val="2"/>
      </rPr>
      <t xml:space="preserve">Health/Mental Wellness Standard 1:  </t>
    </r>
    <r>
      <rPr>
        <i/>
        <sz val="10"/>
        <rFont val="Arial"/>
        <family val="2"/>
      </rPr>
      <t xml:space="preserve">Demonstrates Health/mental wellness in individual and cooperative social environments    </t>
    </r>
    <r>
      <rPr>
        <sz val="10"/>
        <rFont val="Arial"/>
        <family val="2"/>
      </rPr>
      <t xml:space="preserve">                                      </t>
    </r>
    <r>
      <rPr>
        <b/>
        <sz val="10"/>
        <rFont val="Arial"/>
        <family val="2"/>
      </rPr>
      <t xml:space="preserve">Social Studies Standard 1: </t>
    </r>
    <r>
      <rPr>
        <sz val="10"/>
        <rFont val="Arial"/>
        <family val="2"/>
      </rPr>
      <t xml:space="preserve"> </t>
    </r>
    <r>
      <rPr>
        <i/>
        <sz val="10"/>
        <rFont val="Arial"/>
        <family val="2"/>
      </rPr>
      <t>Demonstrates basic understanding of the world in which he/she lives.</t>
    </r>
  </si>
  <si>
    <r>
      <rPr>
        <b/>
        <sz val="10"/>
        <rFont val="Arial"/>
        <family val="2"/>
      </rPr>
      <t>Arts and Humanities Standard 1:</t>
    </r>
    <r>
      <rPr>
        <sz val="10"/>
        <rFont val="Arial"/>
        <family val="2"/>
      </rPr>
      <t xml:space="preserve">  </t>
    </r>
    <r>
      <rPr>
        <i/>
        <sz val="10"/>
        <rFont val="Arial"/>
        <family val="2"/>
      </rPr>
      <t xml:space="preserve">Develops Skills in and appreciation of visual arts  </t>
    </r>
  </si>
  <si>
    <r>
      <rPr>
        <b/>
        <sz val="10"/>
        <rFont val="Times New Roman"/>
        <family val="1"/>
      </rPr>
      <t>Domain:</t>
    </r>
    <r>
      <rPr>
        <sz val="10"/>
        <rFont val="Times New Roman"/>
        <family val="1"/>
      </rPr>
      <t xml:space="preserve">  Social and Emotional Development                                          </t>
    </r>
    <r>
      <rPr>
        <b/>
        <sz val="10"/>
        <rFont val="Times New Roman"/>
        <family val="1"/>
      </rPr>
      <t xml:space="preserve">Sub Domain: </t>
    </r>
    <r>
      <rPr>
        <sz val="10"/>
        <rFont val="Times New Roman"/>
        <family val="1"/>
      </rPr>
      <t xml:space="preserve"> Relationships with Other Children , Relationship with Adults, Sense of Identity and Belonging</t>
    </r>
  </si>
  <si>
    <r>
      <rPr>
        <b/>
        <sz val="10"/>
        <rFont val="Arial"/>
        <family val="2"/>
      </rPr>
      <t xml:space="preserve">Health/Mental Wellness Standard 1:  </t>
    </r>
    <r>
      <rPr>
        <i/>
        <sz val="10"/>
        <rFont val="Arial"/>
        <family val="2"/>
      </rPr>
      <t xml:space="preserve">Demonstrates health/mental wellness in individual and cooperative social environments   </t>
    </r>
    <r>
      <rPr>
        <sz val="10"/>
        <rFont val="Arial"/>
        <family val="2"/>
      </rPr>
      <t xml:space="preserve">                                       </t>
    </r>
    <r>
      <rPr>
        <b/>
        <sz val="10"/>
        <rFont val="Arial"/>
        <family val="2"/>
      </rPr>
      <t xml:space="preserve">Social Studies Standard 1:  </t>
    </r>
    <r>
      <rPr>
        <i/>
        <sz val="10"/>
        <rFont val="Arial"/>
        <family val="2"/>
      </rPr>
      <t>Demonstrates basic understanding of the world in which he/she lives..</t>
    </r>
  </si>
  <si>
    <r>
      <rPr>
        <b/>
        <sz val="10"/>
        <rFont val="Arial"/>
        <family val="2"/>
      </rPr>
      <t xml:space="preserve">Health/Mental Wellness Standard 1:  </t>
    </r>
    <r>
      <rPr>
        <i/>
        <sz val="10"/>
        <rFont val="Arial"/>
        <family val="2"/>
      </rPr>
      <t xml:space="preserve">Demonstrates health/mental wellness in individual and cooperative social environment      </t>
    </r>
    <r>
      <rPr>
        <sz val="10"/>
        <rFont val="Arial"/>
        <family val="2"/>
      </rPr>
      <t xml:space="preserve">                                         </t>
    </r>
    <r>
      <rPr>
        <b/>
        <sz val="10"/>
        <rFont val="Arial"/>
        <family val="2"/>
      </rPr>
      <t xml:space="preserve">Social Studies Standard 1:  </t>
    </r>
    <r>
      <rPr>
        <i/>
        <sz val="10"/>
        <rFont val="Arial"/>
        <family val="2"/>
      </rPr>
      <t xml:space="preserve">Demonstrates basic understanding of the world in which he/she lives.  </t>
    </r>
  </si>
  <si>
    <r>
      <rPr>
        <b/>
        <sz val="10"/>
        <rFont val="Arial"/>
        <family val="2"/>
      </rPr>
      <t xml:space="preserve">Health/Mental Wellness Standard 1:  </t>
    </r>
    <r>
      <rPr>
        <i/>
        <sz val="10"/>
        <rFont val="Arial"/>
        <family val="2"/>
      </rPr>
      <t xml:space="preserve">Demonstrates health/mental wellness in individual and cooperative social environment .  </t>
    </r>
  </si>
  <si>
    <r>
      <rPr>
        <b/>
        <sz val="10"/>
        <rFont val="Times New Roman"/>
        <family val="1"/>
      </rPr>
      <t xml:space="preserve">Domain: </t>
    </r>
    <r>
      <rPr>
        <sz val="10"/>
        <rFont val="Times New Roman"/>
        <family val="1"/>
      </rPr>
      <t xml:space="preserve"> Approaches to Learning               </t>
    </r>
    <r>
      <rPr>
        <b/>
        <sz val="10"/>
        <rFont val="Times New Roman"/>
        <family val="1"/>
      </rPr>
      <t xml:space="preserve">Sub Domain:  </t>
    </r>
    <r>
      <rPr>
        <sz val="10"/>
        <rFont val="Times New Roman"/>
        <family val="1"/>
      </rPr>
      <t xml:space="preserve">Cognitive Self Regulation;, Initiative, Curiosity                              </t>
    </r>
    <r>
      <rPr>
        <b/>
        <sz val="10"/>
        <rFont val="Times New Roman"/>
        <family val="1"/>
      </rPr>
      <t xml:space="preserve">Domain:  </t>
    </r>
    <r>
      <rPr>
        <sz val="10"/>
        <rFont val="Times New Roman"/>
        <family val="1"/>
      </rPr>
      <t xml:space="preserve">Scientific Reasoning                    </t>
    </r>
    <r>
      <rPr>
        <b/>
        <sz val="10"/>
        <rFont val="Times New Roman"/>
        <family val="1"/>
      </rPr>
      <t xml:space="preserve">Sub Domain: </t>
    </r>
    <r>
      <rPr>
        <sz val="10"/>
        <rFont val="Times New Roman"/>
        <family val="1"/>
      </rPr>
      <t xml:space="preserve"> Reasoning and Problem Solving</t>
    </r>
  </si>
  <si>
    <r>
      <rPr>
        <b/>
        <sz val="10"/>
        <rFont val="Arial"/>
        <family val="2"/>
      </rPr>
      <t>Art and Humanities Standard 1:</t>
    </r>
    <r>
      <rPr>
        <sz val="10"/>
        <rFont val="Arial"/>
        <family val="2"/>
      </rPr>
      <t xml:space="preserve">  </t>
    </r>
    <r>
      <rPr>
        <i/>
        <sz val="10"/>
        <rFont val="Arial"/>
        <family val="2"/>
      </rPr>
      <t xml:space="preserve">Participates and shows interest in a variety of visual art, dance, music and drama experiences       </t>
    </r>
    <r>
      <rPr>
        <sz val="10"/>
        <rFont val="Arial"/>
        <family val="2"/>
      </rPr>
      <t xml:space="preserve">                                    </t>
    </r>
    <r>
      <rPr>
        <b/>
        <sz val="10"/>
        <rFont val="Arial"/>
        <family val="2"/>
      </rPr>
      <t xml:space="preserve">Science Standard 1: </t>
    </r>
    <r>
      <rPr>
        <b/>
        <i/>
        <sz val="10"/>
        <rFont val="Arial"/>
        <family val="2"/>
      </rPr>
      <t xml:space="preserve"> </t>
    </r>
    <r>
      <rPr>
        <i/>
        <sz val="10"/>
        <rFont val="Arial"/>
        <family val="2"/>
      </rPr>
      <t>Demonstrates Scientific ways of thinking and working with wonder and curiosity</t>
    </r>
  </si>
  <si>
    <r>
      <rPr>
        <b/>
        <sz val="10"/>
        <rFont val="Arial"/>
        <family val="2"/>
      </rPr>
      <t xml:space="preserve">English/Language Arts Standard 1:  </t>
    </r>
    <r>
      <rPr>
        <i/>
        <sz val="10"/>
        <rFont val="Arial"/>
        <family val="2"/>
      </rPr>
      <t>Demonstrate s general skills and strategies of the communication process</t>
    </r>
  </si>
  <si>
    <r>
      <rPr>
        <b/>
        <sz val="10"/>
        <rFont val="Arial"/>
        <family val="2"/>
      </rPr>
      <t xml:space="preserve">English/Language Arts Standard 2:  </t>
    </r>
    <r>
      <rPr>
        <i/>
        <sz val="10"/>
        <rFont val="Arial"/>
        <family val="2"/>
      </rPr>
      <t>Demonstrates general skills and strategies of the listening and observing process</t>
    </r>
  </si>
  <si>
    <r>
      <rPr>
        <b/>
        <sz val="10"/>
        <rFont val="Times New Roman"/>
        <family val="1"/>
      </rPr>
      <t xml:space="preserve">Domain: </t>
    </r>
    <r>
      <rPr>
        <sz val="10"/>
        <rFont val="Times New Roman"/>
        <family val="1"/>
      </rPr>
      <t xml:space="preserve"> Literacy                                      </t>
    </r>
    <r>
      <rPr>
        <b/>
        <sz val="10"/>
        <rFont val="Times New Roman"/>
        <family val="1"/>
      </rPr>
      <t xml:space="preserve">Sub Domain: </t>
    </r>
    <r>
      <rPr>
        <sz val="10"/>
        <rFont val="Times New Roman"/>
        <family val="1"/>
      </rPr>
      <t xml:space="preserve"> Phonological Awareness &amp; Print and Alphabet Knowledge, Comprehension and Text Structure, Writing</t>
    </r>
  </si>
  <si>
    <r>
      <rPr>
        <b/>
        <sz val="10"/>
        <rFont val="Arial"/>
        <family val="2"/>
      </rPr>
      <t xml:space="preserve">English/Language Arts Standard 3:  </t>
    </r>
    <r>
      <rPr>
        <i/>
        <sz val="10"/>
        <rFont val="Arial"/>
        <family val="2"/>
      </rPr>
      <t xml:space="preserve">Demonstrates General skills and strategies of the reading process   </t>
    </r>
  </si>
  <si>
    <r>
      <rPr>
        <b/>
        <sz val="10"/>
        <rFont val="Arial"/>
        <family val="2"/>
      </rPr>
      <t xml:space="preserve">English/Language Arts Standard 1:  </t>
    </r>
    <r>
      <rPr>
        <i/>
        <sz val="10"/>
        <rFont val="Arial"/>
        <family val="2"/>
      </rPr>
      <t xml:space="preserve">Demonstrates General skills and strategies of the communication process   </t>
    </r>
    <r>
      <rPr>
        <b/>
        <sz val="10"/>
        <rFont val="Arial"/>
        <family val="2"/>
      </rPr>
      <t xml:space="preserve">English/Language Arts Standard 3:  </t>
    </r>
    <r>
      <rPr>
        <i/>
        <sz val="10"/>
        <rFont val="Arial"/>
        <family val="2"/>
      </rPr>
      <t>Demonstrates General skills and strategies of the reading process</t>
    </r>
  </si>
  <si>
    <r>
      <rPr>
        <b/>
        <sz val="10"/>
        <rFont val="Arial"/>
        <family val="2"/>
      </rPr>
      <t xml:space="preserve">English Language Arts Standard 4:  </t>
    </r>
    <r>
      <rPr>
        <i/>
        <sz val="10"/>
        <rFont val="Arial"/>
        <family val="2"/>
      </rPr>
      <t>Demonstrates competence in the beginning skills and stragies of the writing process</t>
    </r>
  </si>
  <si>
    <r>
      <rPr>
        <b/>
        <sz val="10"/>
        <rFont val="Arial"/>
        <family val="2"/>
      </rPr>
      <t>Science Standard 1:</t>
    </r>
    <r>
      <rPr>
        <b/>
        <i/>
        <sz val="10"/>
        <rFont val="Arial"/>
        <family val="2"/>
      </rPr>
      <t xml:space="preserve"> </t>
    </r>
    <r>
      <rPr>
        <i/>
        <sz val="10"/>
        <rFont val="Arial"/>
        <family val="2"/>
      </rPr>
      <t xml:space="preserve"> Demonstrates scientific ways of thinking and working with wonder and curiosity</t>
    </r>
  </si>
  <si>
    <r>
      <rPr>
        <b/>
        <sz val="10"/>
        <rFont val="Arial"/>
        <family val="2"/>
      </rPr>
      <t>Science Standard 1:</t>
    </r>
    <r>
      <rPr>
        <sz val="10"/>
        <rFont val="Arial"/>
        <family val="2"/>
      </rPr>
      <t xml:space="preserve">  </t>
    </r>
    <r>
      <rPr>
        <i/>
        <sz val="10"/>
        <rFont val="Arial"/>
        <family val="2"/>
      </rPr>
      <t>Demonstrates scientific ways of thinking and working with wonder and curiosity</t>
    </r>
  </si>
  <si>
    <r>
      <rPr>
        <b/>
        <sz val="10"/>
        <rFont val="Arial"/>
        <family val="2"/>
      </rPr>
      <t xml:space="preserve">Social Studies Standard 1: </t>
    </r>
    <r>
      <rPr>
        <sz val="10"/>
        <rFont val="Arial"/>
        <family val="2"/>
      </rPr>
      <t xml:space="preserve"> </t>
    </r>
    <r>
      <rPr>
        <i/>
        <sz val="10"/>
        <rFont val="Arial"/>
        <family val="2"/>
      </rPr>
      <t>Demonstrates basic understanding of the world in which he/she lives</t>
    </r>
  </si>
  <si>
    <r>
      <rPr>
        <b/>
        <sz val="10"/>
        <rFont val="Times New Roman"/>
        <family val="1"/>
      </rPr>
      <t xml:space="preserve">Domain: </t>
    </r>
    <r>
      <rPr>
        <sz val="10"/>
        <rFont val="Times New Roman"/>
        <family val="1"/>
      </rPr>
      <t xml:space="preserve"> Mathematics Development            </t>
    </r>
    <r>
      <rPr>
        <b/>
        <sz val="10"/>
        <rFont val="Times New Roman"/>
        <family val="1"/>
      </rPr>
      <t xml:space="preserve">Sub Domain: </t>
    </r>
    <r>
      <rPr>
        <sz val="10"/>
        <rFont val="Times New Roman"/>
        <family val="1"/>
      </rPr>
      <t xml:space="preserve"> Counting and Cardinality, Operations and Algebraic Thinking, Measurement and Geometry and Spatial Sense</t>
    </r>
  </si>
  <si>
    <r>
      <rPr>
        <b/>
        <sz val="10"/>
        <rFont val="Times New Roman"/>
        <family val="1"/>
      </rPr>
      <t xml:space="preserve">Domain: </t>
    </r>
    <r>
      <rPr>
        <sz val="10"/>
        <rFont val="Times New Roman"/>
        <family val="1"/>
      </rPr>
      <t xml:space="preserve"> Language and Communication                                        </t>
    </r>
    <r>
      <rPr>
        <b/>
        <sz val="10"/>
        <rFont val="Times New Roman"/>
        <family val="1"/>
      </rPr>
      <t xml:space="preserve">Sub Domain:  </t>
    </r>
    <r>
      <rPr>
        <sz val="10"/>
        <rFont val="Times New Roman"/>
        <family val="1"/>
      </rPr>
      <t xml:space="preserve">Communicating and Speaking, Vocabulary                                         </t>
    </r>
    <r>
      <rPr>
        <b/>
        <sz val="10"/>
        <rFont val="Times New Roman"/>
        <family val="1"/>
      </rPr>
      <t xml:space="preserve">Domain:  </t>
    </r>
    <r>
      <rPr>
        <sz val="10"/>
        <rFont val="Times New Roman"/>
        <family val="1"/>
      </rPr>
      <t xml:space="preserve">Literacy                                     </t>
    </r>
    <r>
      <rPr>
        <b/>
        <sz val="10"/>
        <rFont val="Times New Roman"/>
        <family val="1"/>
      </rPr>
      <t>Sub Domain:</t>
    </r>
    <r>
      <rPr>
        <sz val="10"/>
        <rFont val="Times New Roman"/>
        <family val="1"/>
      </rPr>
      <t xml:space="preserve">  Phonological Awareness  Domain:  Social and Emotional Development  Sub Domain:  Relationships with Adults</t>
    </r>
  </si>
  <si>
    <r>
      <rPr>
        <b/>
        <sz val="10"/>
        <rFont val="Times New Roman"/>
        <family val="1"/>
      </rPr>
      <t xml:space="preserve">Domain:  </t>
    </r>
    <r>
      <rPr>
        <sz val="10"/>
        <rFont val="Times New Roman"/>
        <family val="1"/>
      </rPr>
      <t xml:space="preserve">Social and Emotional Development                                              </t>
    </r>
    <r>
      <rPr>
        <b/>
        <sz val="10"/>
        <rFont val="Times New Roman"/>
        <family val="1"/>
      </rPr>
      <t xml:space="preserve">Sub Domain: </t>
    </r>
    <r>
      <rPr>
        <sz val="10"/>
        <rFont val="Times New Roman"/>
        <family val="1"/>
      </rPr>
      <t xml:space="preserve"> Emotional Functioning, Relationships with Adults and Relationships with Other Children and Emotional Function</t>
    </r>
  </si>
  <si>
    <r>
      <rPr>
        <b/>
        <sz val="10"/>
        <rFont val="Times New Roman"/>
        <family val="1"/>
      </rPr>
      <t xml:space="preserve">Domain:  </t>
    </r>
    <r>
      <rPr>
        <sz val="10"/>
        <rFont val="Times New Roman"/>
        <family val="1"/>
      </rPr>
      <t xml:space="preserve">Social and Emotional Development                                              </t>
    </r>
    <r>
      <rPr>
        <b/>
        <sz val="10"/>
        <rFont val="Times New Roman"/>
        <family val="1"/>
      </rPr>
      <t>Sub Domain:</t>
    </r>
    <r>
      <rPr>
        <sz val="10"/>
        <rFont val="Times New Roman"/>
        <family val="1"/>
      </rPr>
      <t xml:space="preserve">  Emotional Functioning, Relationships with Adults, Relationships with Other Children and Emotional Function</t>
    </r>
  </si>
  <si>
    <r>
      <rPr>
        <b/>
        <sz val="10"/>
        <rFont val="Times New Roman"/>
        <family val="1"/>
      </rPr>
      <t xml:space="preserve">Domain:  </t>
    </r>
    <r>
      <rPr>
        <sz val="10"/>
        <rFont val="Times New Roman"/>
        <family val="1"/>
      </rPr>
      <t xml:space="preserve">Language and   Communication                                        </t>
    </r>
    <r>
      <rPr>
        <b/>
        <sz val="10"/>
        <rFont val="Times New Roman"/>
        <family val="1"/>
      </rPr>
      <t xml:space="preserve">Sub Domain:  </t>
    </r>
    <r>
      <rPr>
        <sz val="10"/>
        <rFont val="Times New Roman"/>
        <family val="1"/>
      </rPr>
      <t>Attending and Understanding, Communicating and Speaking,Vocabulary, Emergent Literacy</t>
    </r>
  </si>
  <si>
    <r>
      <rPr>
        <b/>
        <sz val="10"/>
        <rFont val="Times New Roman"/>
        <family val="1"/>
      </rPr>
      <t xml:space="preserve">Domain: </t>
    </r>
    <r>
      <rPr>
        <sz val="10"/>
        <rFont val="Times New Roman"/>
        <family val="1"/>
      </rPr>
      <t xml:space="preserve"> Language and Communication                                        </t>
    </r>
    <r>
      <rPr>
        <b/>
        <sz val="10"/>
        <rFont val="Times New Roman"/>
        <family val="1"/>
      </rPr>
      <t>Sub Domain:</t>
    </r>
    <r>
      <rPr>
        <sz val="10"/>
        <rFont val="Times New Roman"/>
        <family val="1"/>
      </rPr>
      <t xml:space="preserve">  Attending and Understanding, Communicating and Speaking, Vocabulary,                   </t>
    </r>
    <r>
      <rPr>
        <b/>
        <sz val="10"/>
        <rFont val="Times New Roman"/>
        <family val="1"/>
      </rPr>
      <t>Domain:</t>
    </r>
    <r>
      <rPr>
        <sz val="10"/>
        <rFont val="Times New Roman"/>
        <family val="1"/>
      </rPr>
      <t xml:space="preserve">  Approaches to Learning             </t>
    </r>
    <r>
      <rPr>
        <b/>
        <sz val="10"/>
        <rFont val="Times New Roman"/>
        <family val="1"/>
      </rPr>
      <t xml:space="preserve">   Sub Domain:  </t>
    </r>
    <r>
      <rPr>
        <sz val="10"/>
        <rFont val="Times New Roman"/>
        <family val="1"/>
      </rPr>
      <t>Emotional, Behavioral and Self Regulation</t>
    </r>
  </si>
  <si>
    <r>
      <rPr>
        <b/>
        <sz val="10"/>
        <rFont val="Times New Roman"/>
        <family val="1"/>
      </rPr>
      <t xml:space="preserve">Domain: </t>
    </r>
    <r>
      <rPr>
        <sz val="10"/>
        <rFont val="Times New Roman"/>
        <family val="1"/>
      </rPr>
      <t xml:space="preserve"> Cognition                                   </t>
    </r>
    <r>
      <rPr>
        <b/>
        <sz val="10"/>
        <rFont val="Times New Roman"/>
        <family val="1"/>
      </rPr>
      <t xml:space="preserve">Sub Domain:  </t>
    </r>
    <r>
      <rPr>
        <sz val="10"/>
        <rFont val="Times New Roman"/>
        <family val="1"/>
      </rPr>
      <t xml:space="preserve">Reasoning and Problem Solving </t>
    </r>
    <r>
      <rPr>
        <b/>
        <sz val="10"/>
        <rFont val="Times New Roman"/>
        <family val="1"/>
      </rPr>
      <t xml:space="preserve">                         Domain:</t>
    </r>
    <r>
      <rPr>
        <sz val="10"/>
        <rFont val="Times New Roman"/>
        <family val="1"/>
      </rPr>
      <t xml:space="preserve">  Scientific Reasoning                   </t>
    </r>
    <r>
      <rPr>
        <b/>
        <sz val="10"/>
        <rFont val="Times New Roman"/>
        <family val="1"/>
      </rPr>
      <t xml:space="preserve"> Sub Domain:   </t>
    </r>
    <r>
      <rPr>
        <sz val="10"/>
        <rFont val="Times New Roman"/>
        <family val="1"/>
      </rPr>
      <t xml:space="preserve">Scientific Inquiry &amp; Reasoning and Problem Solving                          </t>
    </r>
    <r>
      <rPr>
        <b/>
        <sz val="10"/>
        <rFont val="Times New Roman"/>
        <family val="1"/>
      </rPr>
      <t xml:space="preserve"> Domain: </t>
    </r>
    <r>
      <rPr>
        <sz val="10"/>
        <rFont val="Times New Roman"/>
        <family val="1"/>
      </rPr>
      <t xml:space="preserve">Approaches to Learning:               </t>
    </r>
    <r>
      <rPr>
        <b/>
        <sz val="10"/>
        <rFont val="Times New Roman"/>
        <family val="1"/>
      </rPr>
      <t xml:space="preserve">Sub Domain: </t>
    </r>
    <r>
      <rPr>
        <sz val="10"/>
        <rFont val="Times New Roman"/>
        <family val="1"/>
      </rPr>
      <t xml:space="preserve"> Initiative and Curiosity</t>
    </r>
  </si>
  <si>
    <r>
      <rPr>
        <b/>
        <sz val="10"/>
        <rFont val="Times New Roman"/>
        <family val="1"/>
      </rPr>
      <t xml:space="preserve">Domain: </t>
    </r>
    <r>
      <rPr>
        <sz val="10"/>
        <rFont val="Times New Roman"/>
        <family val="1"/>
      </rPr>
      <t xml:space="preserve"> Scientific Reasoning                      </t>
    </r>
    <r>
      <rPr>
        <b/>
        <sz val="10"/>
        <rFont val="Times New Roman"/>
        <family val="1"/>
      </rPr>
      <t xml:space="preserve">Sub Domain: </t>
    </r>
    <r>
      <rPr>
        <sz val="10"/>
        <rFont val="Times New Roman"/>
        <family val="1"/>
      </rPr>
      <t xml:space="preserve"> Reasoning and Problem Solving, Scientific Enquiry,                               </t>
    </r>
    <r>
      <rPr>
        <b/>
        <sz val="10"/>
        <rFont val="Times New Roman"/>
        <family val="1"/>
      </rPr>
      <t xml:space="preserve">Domain:  </t>
    </r>
    <r>
      <rPr>
        <sz val="10"/>
        <rFont val="Times New Roman"/>
        <family val="1"/>
      </rPr>
      <t xml:space="preserve">Language and Communication                                        </t>
    </r>
    <r>
      <rPr>
        <b/>
        <sz val="10"/>
        <rFont val="Times New Roman"/>
        <family val="1"/>
      </rPr>
      <t xml:space="preserve">Sub Domain:  </t>
    </r>
    <r>
      <rPr>
        <sz val="10"/>
        <rFont val="Times New Roman"/>
        <family val="1"/>
      </rPr>
      <t xml:space="preserve">Communicating and Speaking                                             </t>
    </r>
    <r>
      <rPr>
        <b/>
        <sz val="10"/>
        <rFont val="Times New Roman"/>
        <family val="1"/>
      </rPr>
      <t xml:space="preserve">Domain: </t>
    </r>
    <r>
      <rPr>
        <sz val="10"/>
        <rFont val="Times New Roman"/>
        <family val="1"/>
      </rPr>
      <t xml:space="preserve"> Approaches to Learning                 </t>
    </r>
    <r>
      <rPr>
        <b/>
        <sz val="10"/>
        <rFont val="Times New Roman"/>
        <family val="1"/>
      </rPr>
      <t>Sub Domain:</t>
    </r>
    <r>
      <rPr>
        <sz val="10"/>
        <rFont val="Times New Roman"/>
        <family val="1"/>
      </rPr>
      <t xml:space="preserve">  Cognitive Self Regulation, Initiative and Curiosity</t>
    </r>
  </si>
  <si>
    <r>
      <rPr>
        <b/>
        <sz val="10"/>
        <rFont val="Times New Roman"/>
        <family val="1"/>
      </rPr>
      <t xml:space="preserve">Domain: </t>
    </r>
    <r>
      <rPr>
        <sz val="10"/>
        <rFont val="Times New Roman"/>
        <family val="1"/>
      </rPr>
      <t xml:space="preserve"> Social and Emotional Development                                              </t>
    </r>
    <r>
      <rPr>
        <b/>
        <sz val="10"/>
        <rFont val="Times New Roman"/>
        <family val="1"/>
      </rPr>
      <t>Sub Domain:</t>
    </r>
    <r>
      <rPr>
        <sz val="10"/>
        <rFont val="Times New Roman"/>
        <family val="1"/>
      </rPr>
      <t xml:space="preserve">  Sense of Identity and Belonging                                        </t>
    </r>
    <r>
      <rPr>
        <b/>
        <sz val="10"/>
        <rFont val="Times New Roman"/>
        <family val="1"/>
      </rPr>
      <t xml:space="preserve"> Domain: </t>
    </r>
    <r>
      <rPr>
        <sz val="10"/>
        <rFont val="Times New Roman"/>
        <family val="1"/>
      </rPr>
      <t xml:space="preserve"> Approaches to Learning                 </t>
    </r>
    <r>
      <rPr>
        <b/>
        <sz val="10"/>
        <rFont val="Times New Roman"/>
        <family val="1"/>
      </rPr>
      <t>Sub Domain:</t>
    </r>
    <r>
      <rPr>
        <sz val="10"/>
        <rFont val="Times New Roman"/>
        <family val="1"/>
      </rPr>
      <t xml:space="preserve">  Initiative and Curiosity      </t>
    </r>
    <r>
      <rPr>
        <b/>
        <sz val="10"/>
        <rFont val="Times New Roman"/>
        <family val="1"/>
      </rPr>
      <t xml:space="preserve">Domain: </t>
    </r>
    <r>
      <rPr>
        <sz val="10"/>
        <rFont val="Times New Roman"/>
        <family val="1"/>
      </rPr>
      <t xml:space="preserve"> Social and E,optiopunmal Development                                             </t>
    </r>
    <r>
      <rPr>
        <b/>
        <sz val="10"/>
        <rFont val="Times New Roman"/>
        <family val="1"/>
      </rPr>
      <t>Sub Domain:</t>
    </r>
    <r>
      <rPr>
        <sz val="10"/>
        <rFont val="Times New Roman"/>
        <family val="1"/>
      </rPr>
      <t xml:space="preserve">  Relationships with adults and Relationships with Other Children                                               </t>
    </r>
    <r>
      <rPr>
        <b/>
        <sz val="10"/>
        <rFont val="Times New Roman"/>
        <family val="1"/>
      </rPr>
      <t>Domain:</t>
    </r>
    <r>
      <rPr>
        <sz val="10"/>
        <rFont val="Times New Roman"/>
        <family val="1"/>
      </rPr>
      <t xml:space="preserve">  Perceptual, Motor and Physical Development                                             </t>
    </r>
    <r>
      <rPr>
        <b/>
        <sz val="10"/>
        <rFont val="Times New Roman"/>
        <family val="1"/>
      </rPr>
      <t xml:space="preserve">Sub Domain:  </t>
    </r>
    <r>
      <rPr>
        <sz val="10"/>
        <rFont val="Times New Roman"/>
        <family val="1"/>
      </rPr>
      <t>Health, Safety and Nutrition</t>
    </r>
  </si>
  <si>
    <t>Children will demonstrate control, strength and coordination of large muscles for movement, navigation and balance</t>
  </si>
  <si>
    <t>Children will demonstrate increasing control of small muscles for such purposes as using utensils, self-care, building, writing, and exploring</t>
  </si>
  <si>
    <t>Creative Arts Expression - Children will demonstrate an interest in and participate in a variety of visual arts, dance, music and dramatic experiences</t>
  </si>
  <si>
    <t>Children will develop and demonstrate positive interactions and relationships, as well as a sense of belonging with adults and peers</t>
  </si>
  <si>
    <t>Children will develop and demonstrate the ability to recognize the emotions of others and respond positively</t>
  </si>
  <si>
    <t>Children will be able to utilize language to express their wants and needs, both verbally and nonverbally</t>
  </si>
  <si>
    <t>Children will be able to demonstrate knowledge (age appropriate emergent literacy skills) of print and develop the awareness that print conveys meaning</t>
  </si>
  <si>
    <t>Childreen who are dual language learners will demonstrate competency in their home language while acquiring beginning proficiency in English</t>
  </si>
  <si>
    <t>Children will find multiple solutions utilizing symoblic representation to questions, tasks, problems and challenges by using reasoning skills</t>
  </si>
  <si>
    <t>Children will use Math in every day routines to count, compare, relate, pattern and problem solve</t>
  </si>
  <si>
    <t>Children will engage in exploring their environments through observsations, manipulation, asking questions, making predictions and development of hypotheses</t>
  </si>
  <si>
    <t>Makes Friends</t>
  </si>
  <si>
    <t>#15a</t>
  </si>
  <si>
    <t>#15b</t>
  </si>
  <si>
    <t>#15c</t>
  </si>
  <si>
    <t>Notices and discriminates rhyme</t>
  </si>
  <si>
    <t>Notices and discriminates aliteration</t>
  </si>
  <si>
    <t>Notices and discriminates smaller and smaller units of sound</t>
  </si>
  <si>
    <t>Uses conventioanl grammar</t>
  </si>
  <si>
    <t>Notices and discriminates alliteration</t>
  </si>
  <si>
    <t>Uses classification skills</t>
  </si>
  <si>
    <t>Demonstrates knowledge of the Earth's environment</t>
  </si>
  <si>
    <t>SR Goal #16</t>
  </si>
  <si>
    <t>1b, 2c, 2d, 3a, 9a</t>
  </si>
  <si>
    <t>1a, 1b,1c, 2b, 2c, 2d, 3a, 9a, 11a</t>
  </si>
  <si>
    <t>3a, 9a,1b, 11c, 2d</t>
  </si>
  <si>
    <t xml:space="preserve">11 a, 11b, 11c, 11d, 11e, 12a, 12b, 14a   </t>
  </si>
  <si>
    <t>11d, 14a, 22</t>
  </si>
  <si>
    <t>13, 19b,20a, 20b, 20c, 21a, 21b, 22, 23</t>
  </si>
  <si>
    <t>11d, 14a</t>
  </si>
  <si>
    <t xml:space="preserve"> 27,  29, 30, 31,</t>
  </si>
  <si>
    <t>Identifies our 16 School Readiness Goals</t>
  </si>
  <si>
    <t xml:space="preserve">Each of these tabs are designed to show the child assessment results and how children scored in regards to each SR Goal.  The 16 SR Goals are listed with the individual GOLD objectives and dimensions that used to measure success toward each goal.  There is an overall % identified for each goal that represents how many of our children showed scores that met or exceeded expectations.  You will also notice that there is a section called "BSACAP Expectation for Meeting or Exceeding the Goal".  There are no percentages listed for these expectations at this time.  The reason for this is that our School Readiness Committee has yet to determine what our expectation should be.  We expect this to be decided soon.  </t>
  </si>
  <si>
    <t>SR Goals 1-16</t>
  </si>
  <si>
    <t>You will see that each of the 16 SR Goals has an individual tab.  This allows us to see the scores GOLD, ECERS, CLASS, and the family survey on one sheet.  Using this sheet, our School Readiness Committee can determine if there are weaknesses or concerns related to a goal and plan additional program goals that can help our children progress.  After each assessment period (Fall, Winter, Spring), additional program goals will be developed for some of the SR Goals.</t>
  </si>
  <si>
    <t xml:space="preserve">The Big Sandy Area Community Action Program - Head Start serves 1,164 children in 5 counties of Eastern Kentucky.  Services are provided directly by BSACAP as well as through delegate agreements with 6 local school systems.  It is our goal to assure that children leave our program ready for school.  We have developed 16 School Readiness Goals and are dedicated to helping our children achieve those goals during their Head Start experience.   </t>
  </si>
  <si>
    <t>Family Well-Being</t>
  </si>
  <si>
    <t>Family Outcome</t>
  </si>
  <si>
    <t>Positive Parent-Child Relationship</t>
  </si>
  <si>
    <t>Measure</t>
  </si>
  <si>
    <t>Score</t>
  </si>
  <si>
    <t>Program Rank</t>
  </si>
  <si>
    <t>Connections to Peers &amp; Community</t>
  </si>
  <si>
    <t>Families as Lifelong Educators</t>
  </si>
  <si>
    <t>Families as Advocates/Leaders</t>
  </si>
  <si>
    <r>
      <rPr>
        <b/>
        <i/>
        <sz val="14"/>
        <rFont val="Arial"/>
        <family val="2"/>
      </rPr>
      <t xml:space="preserve">Alignment for School Readiness Goals to: </t>
    </r>
    <r>
      <rPr>
        <b/>
        <sz val="14"/>
        <rFont val="Arial"/>
        <family val="2"/>
      </rPr>
      <t xml:space="preserve"> The Head Start Child Dev. and Early Learning Framework, KY Early Childhood Standards and Agency's Assessment Measures</t>
    </r>
  </si>
  <si>
    <t xml:space="preserve">        </t>
  </si>
  <si>
    <r>
      <t xml:space="preserve">Scoring Results for the TS GOLD Child Developmental Assessment - </t>
    </r>
    <r>
      <rPr>
        <b/>
        <i/>
        <u/>
        <sz val="14"/>
        <color indexed="10"/>
        <rFont val="Arial Narrow"/>
        <family val="2"/>
      </rPr>
      <t>Checkpoint 1 in 2024-2025</t>
    </r>
  </si>
  <si>
    <r>
      <t xml:space="preserve">Scoring Results for the TS GOLD Child Developmental Assessment - </t>
    </r>
    <r>
      <rPr>
        <b/>
        <i/>
        <u/>
        <sz val="14"/>
        <color indexed="10"/>
        <rFont val="Arial Narrow"/>
        <family val="2"/>
      </rPr>
      <t>Checkpoint 2 in 2024-25</t>
    </r>
  </si>
  <si>
    <r>
      <t xml:space="preserve">Scoring Results for the TS GOLD Child Developmental Assessment - </t>
    </r>
    <r>
      <rPr>
        <b/>
        <i/>
        <u/>
        <sz val="14"/>
        <color indexed="10"/>
        <rFont val="Arial Narrow"/>
        <family val="2"/>
      </rPr>
      <t>Checkpoint 3 in 2024-25</t>
    </r>
  </si>
  <si>
    <t>Developmental Screenings</t>
  </si>
  <si>
    <t>Nutrition Awareness</t>
  </si>
  <si>
    <t>Health/Medical</t>
  </si>
  <si>
    <t>Stress and Resilience</t>
  </si>
  <si>
    <t>Family Relationships</t>
  </si>
  <si>
    <t>Community Involvement</t>
  </si>
  <si>
    <t>Family Interest/Goals</t>
  </si>
  <si>
    <t>Families as Learners</t>
  </si>
  <si>
    <t>Attendance</t>
  </si>
  <si>
    <t>Current &amp; Futhering Education Status</t>
  </si>
  <si>
    <t xml:space="preserve">Family Engagement in Transitions </t>
  </si>
  <si>
    <t>Kindergarten Readiness</t>
  </si>
  <si>
    <t>Leading &amp; Advocating</t>
  </si>
  <si>
    <t>Head Start Involvment/Engagement</t>
  </si>
  <si>
    <t>Transportation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</si>
</sst>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d\-mmm;@"/>
    <numFmt numFmtId="165" formatCode="#,##0.0_);[Red]\(#,##0.0\)"/>
    <numFmt numFmtId="166" formatCode="0.0"/>
  </numFmts>
  <fonts count="57" x14ac:knownFonts="1">
    <font>
      <sz val="10"/>
      <name val="Arial"/>
    </font>
    <font>
      <sz val="10"/>
      <name val="Arial"/>
    </font>
    <font>
      <sz val="10"/>
      <name val="Arial"/>
      <family val="2"/>
    </font>
    <font>
      <b/>
      <sz val="10"/>
      <name val="Arial"/>
      <family val="2"/>
    </font>
    <font>
      <sz val="8"/>
      <name val="Arial"/>
      <family val="2"/>
    </font>
    <font>
      <b/>
      <sz val="12"/>
      <color indexed="9"/>
      <name val="Times New Roman"/>
      <family val="1"/>
    </font>
    <font>
      <b/>
      <sz val="9"/>
      <name val="Arial"/>
      <family val="2"/>
    </font>
    <font>
      <sz val="10"/>
      <name val="Times New Roman"/>
      <family val="1"/>
    </font>
    <font>
      <sz val="11"/>
      <name val="Times New Roman"/>
      <family val="1"/>
    </font>
    <font>
      <b/>
      <i/>
      <sz val="10"/>
      <color indexed="18"/>
      <name val="Arial"/>
      <family val="2"/>
    </font>
    <font>
      <b/>
      <sz val="10"/>
      <name val="Times New Roman"/>
      <family val="1"/>
    </font>
    <font>
      <i/>
      <sz val="10"/>
      <name val="Times New Roman"/>
      <family val="1"/>
    </font>
    <font>
      <b/>
      <sz val="12"/>
      <color indexed="43"/>
      <name val="Times New Roman"/>
      <family val="1"/>
    </font>
    <font>
      <i/>
      <sz val="10"/>
      <name val="Arial"/>
      <family val="2"/>
    </font>
    <font>
      <b/>
      <sz val="12"/>
      <name val="Arial"/>
      <family val="2"/>
    </font>
    <font>
      <sz val="12"/>
      <name val="Arial"/>
      <family val="2"/>
    </font>
    <font>
      <b/>
      <sz val="11"/>
      <name val="Arial"/>
      <family val="2"/>
    </font>
    <font>
      <b/>
      <sz val="18"/>
      <name val="Arial"/>
      <family val="2"/>
    </font>
    <font>
      <sz val="14"/>
      <name val="Arial"/>
      <family val="2"/>
    </font>
    <font>
      <b/>
      <sz val="12"/>
      <name val="Times New Roman"/>
      <family val="1"/>
    </font>
    <font>
      <i/>
      <sz val="10"/>
      <name val="Arial Narrow"/>
      <family val="2"/>
    </font>
    <font>
      <b/>
      <i/>
      <u/>
      <sz val="14"/>
      <color indexed="10"/>
      <name val="Arial Narrow"/>
      <family val="2"/>
    </font>
    <font>
      <sz val="12"/>
      <name val="Times New Roman"/>
      <family val="1"/>
    </font>
    <font>
      <sz val="10"/>
      <color indexed="12"/>
      <name val="Arial"/>
      <family val="2"/>
    </font>
    <font>
      <sz val="22"/>
      <name val="Arial"/>
      <family val="2"/>
    </font>
    <font>
      <i/>
      <sz val="10"/>
      <color indexed="60"/>
      <name val="Arial"/>
      <family val="2"/>
    </font>
    <font>
      <sz val="18"/>
      <name val="Arial"/>
      <family val="2"/>
    </font>
    <font>
      <sz val="12"/>
      <name val="Arial Narrow"/>
      <family val="2"/>
    </font>
    <font>
      <b/>
      <u/>
      <sz val="12"/>
      <name val="Arial Narrow"/>
      <family val="2"/>
    </font>
    <font>
      <b/>
      <sz val="12"/>
      <name val="Arial Narrow"/>
      <family val="2"/>
    </font>
    <font>
      <b/>
      <i/>
      <sz val="10"/>
      <name val="Arial"/>
      <family val="2"/>
    </font>
    <font>
      <i/>
      <sz val="8"/>
      <name val="Arial"/>
      <family val="2"/>
    </font>
    <font>
      <i/>
      <sz val="9"/>
      <name val="Arial"/>
      <family val="2"/>
    </font>
    <font>
      <u/>
      <sz val="14"/>
      <name val="Arial"/>
      <family val="2"/>
    </font>
    <font>
      <i/>
      <sz val="12"/>
      <name val="Arial Narrow"/>
      <family val="2"/>
    </font>
    <font>
      <b/>
      <sz val="14"/>
      <name val="Arial"/>
      <family val="2"/>
    </font>
    <font>
      <b/>
      <i/>
      <sz val="14"/>
      <name val="Arial"/>
      <family val="2"/>
    </font>
    <font>
      <b/>
      <sz val="10"/>
      <color rgb="FF003399"/>
      <name val="Arial"/>
      <family val="2"/>
    </font>
    <font>
      <b/>
      <sz val="11"/>
      <color rgb="FF003399"/>
      <name val="Times New Roman"/>
      <family val="1"/>
    </font>
    <font>
      <sz val="10"/>
      <name val="Cambria"/>
      <family val="1"/>
      <scheme val="major"/>
    </font>
    <font>
      <sz val="10"/>
      <color theme="5"/>
      <name val="Arial Black"/>
      <family val="2"/>
    </font>
    <font>
      <i/>
      <sz val="10"/>
      <color theme="5" tint="-0.499984740745262"/>
      <name val="Arial Black"/>
      <family val="2"/>
    </font>
    <font>
      <sz val="10"/>
      <color theme="5" tint="-0.499984740745262"/>
      <name val="Arial Black"/>
      <family val="2"/>
    </font>
    <font>
      <sz val="12"/>
      <name val="Calibri"/>
      <family val="2"/>
      <scheme val="minor"/>
    </font>
    <font>
      <i/>
      <sz val="12"/>
      <color rgb="FF00B050"/>
      <name val="Arial Narrow"/>
      <family val="2"/>
    </font>
    <font>
      <b/>
      <i/>
      <sz val="12"/>
      <color rgb="FF00B050"/>
      <name val="Arial Narrow"/>
      <family val="2"/>
    </font>
    <font>
      <b/>
      <i/>
      <sz val="12"/>
      <color rgb="FF0070C0"/>
      <name val="Arial"/>
      <family val="2"/>
    </font>
    <font>
      <b/>
      <sz val="24"/>
      <color rgb="FF0033CC"/>
      <name val="Arial"/>
      <family val="2"/>
    </font>
    <font>
      <b/>
      <sz val="12"/>
      <name val="Calibri"/>
      <family val="2"/>
      <scheme val="minor"/>
    </font>
    <font>
      <b/>
      <i/>
      <sz val="14"/>
      <color rgb="FF003399"/>
      <name val="Times New Roman"/>
      <family val="1"/>
    </font>
    <font>
      <sz val="12"/>
      <name val="Cambria"/>
      <family val="1"/>
      <scheme val="major"/>
    </font>
    <font>
      <b/>
      <sz val="14"/>
      <color rgb="FF003399"/>
      <name val="Arial"/>
      <family val="2"/>
    </font>
    <font>
      <sz val="12"/>
      <color rgb="FF666666"/>
      <name val="Times New Roman"/>
      <family val="1"/>
    </font>
    <font>
      <b/>
      <i/>
      <sz val="14"/>
      <color theme="5"/>
      <name val="Arial Narrow"/>
      <family val="2"/>
    </font>
    <font>
      <b/>
      <sz val="10"/>
      <color rgb="FF002060"/>
      <name val="Bell MT"/>
      <family val="1"/>
    </font>
    <font>
      <b/>
      <sz val="16"/>
      <color theme="5" tint="-0.249977111117893"/>
      <name val="Baskerville Old Face"/>
      <family val="1"/>
    </font>
    <font>
      <b/>
      <i/>
      <sz val="14"/>
      <color rgb="FFFF0000"/>
      <name val="Bell MT"/>
      <family val="1"/>
    </font>
  </fonts>
  <fills count="12">
    <fill>
      <patternFill patternType="none"/>
    </fill>
    <fill>
      <patternFill patternType="gray125"/>
    </fill>
    <fill>
      <patternFill patternType="solid">
        <fgColor indexed="22"/>
        <bgColor indexed="64"/>
      </patternFill>
    </fill>
    <fill>
      <patternFill patternType="solid">
        <fgColor indexed="63"/>
        <bgColor indexed="64"/>
      </patternFill>
    </fill>
    <fill>
      <patternFill patternType="solid">
        <fgColor theme="2"/>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0"/>
        <bgColor indexed="64"/>
      </patternFill>
    </fill>
    <fill>
      <patternFill patternType="solid">
        <fgColor theme="1"/>
        <bgColor indexed="64"/>
      </patternFill>
    </fill>
    <fill>
      <patternFill patternType="solid">
        <fgColor rgb="FFDDDDDD"/>
        <bgColor indexed="64"/>
      </patternFill>
    </fill>
    <fill>
      <patternFill patternType="solid">
        <fgColor theme="4" tint="0.79998168889431442"/>
        <bgColor indexed="64"/>
      </patternFill>
    </fill>
    <fill>
      <patternFill patternType="solid">
        <fgColor rgb="FFFFFFFF"/>
        <bgColor indexed="64"/>
      </patternFill>
    </fill>
  </fills>
  <borders count="38">
    <border>
      <left/>
      <right/>
      <top/>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right style="thin">
        <color indexed="55"/>
      </right>
      <top style="thin">
        <color indexed="55"/>
      </top>
      <bottom style="thin">
        <color indexed="55"/>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55"/>
      </right>
      <top style="thin">
        <color indexed="55"/>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55"/>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top/>
      <bottom style="thin">
        <color indexed="55"/>
      </bottom>
      <diagonal/>
    </border>
    <border>
      <left style="thin">
        <color indexed="55"/>
      </left>
      <right/>
      <top/>
      <bottom style="thin">
        <color indexed="55"/>
      </bottom>
      <diagonal/>
    </border>
    <border>
      <left style="thin">
        <color indexed="55"/>
      </left>
      <right/>
      <top style="thin">
        <color indexed="55"/>
      </top>
      <bottom/>
      <diagonal/>
    </border>
    <border>
      <left/>
      <right style="thin">
        <color indexed="55"/>
      </right>
      <top/>
      <bottom style="thin">
        <color indexed="55"/>
      </bottom>
      <diagonal/>
    </border>
    <border>
      <left style="thin">
        <color indexed="55"/>
      </left>
      <right/>
      <top style="thin">
        <color indexed="64"/>
      </top>
      <bottom style="thin">
        <color indexed="55"/>
      </bottom>
      <diagonal/>
    </border>
    <border>
      <left/>
      <right/>
      <top style="thin">
        <color indexed="64"/>
      </top>
      <bottom style="thin">
        <color indexed="55"/>
      </bottom>
      <diagonal/>
    </border>
    <border>
      <left/>
      <right/>
      <top style="thin">
        <color indexed="64"/>
      </top>
      <bottom/>
      <diagonal/>
    </border>
    <border>
      <left/>
      <right/>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3">
    <xf numFmtId="0" fontId="0" fillId="0" borderId="0"/>
    <xf numFmtId="0" fontId="2" fillId="0" borderId="0"/>
    <xf numFmtId="9" fontId="1" fillId="0" borderId="0" applyFont="0" applyFill="0" applyBorder="0" applyAlignment="0" applyProtection="0"/>
  </cellStyleXfs>
  <cellXfs count="260">
    <xf numFmtId="0" fontId="0" fillId="0" borderId="0" xfId="0"/>
    <xf numFmtId="0" fontId="3" fillId="0" borderId="0" xfId="0" applyFont="1"/>
    <xf numFmtId="0" fontId="2" fillId="0" borderId="0" xfId="0" applyFont="1" applyAlignment="1">
      <alignment horizontal="left"/>
    </xf>
    <xf numFmtId="0" fontId="0" fillId="0" borderId="0" xfId="0" applyAlignment="1">
      <alignment wrapText="1"/>
    </xf>
    <xf numFmtId="0" fontId="0" fillId="0" borderId="0" xfId="0" applyAlignment="1">
      <alignment horizontal="right"/>
    </xf>
    <xf numFmtId="164" fontId="0" fillId="0" borderId="0" xfId="0" applyNumberFormat="1"/>
    <xf numFmtId="38" fontId="0" fillId="0" borderId="0" xfId="0" applyNumberFormat="1"/>
    <xf numFmtId="0" fontId="3" fillId="2" borderId="1" xfId="0" applyFont="1" applyFill="1" applyBorder="1" applyAlignment="1">
      <alignment horizontal="left"/>
    </xf>
    <xf numFmtId="0" fontId="3" fillId="2" borderId="1" xfId="0" applyFont="1" applyFill="1" applyBorder="1" applyAlignment="1">
      <alignment horizontal="center" vertical="center" wrapText="1"/>
    </xf>
    <xf numFmtId="38" fontId="3" fillId="2" borderId="1" xfId="0" applyNumberFormat="1" applyFont="1" applyFill="1" applyBorder="1" applyAlignment="1">
      <alignment horizontal="center" vertical="center" wrapText="1"/>
    </xf>
    <xf numFmtId="0" fontId="3" fillId="0" borderId="1" xfId="0" applyFont="1" applyBorder="1" applyAlignment="1">
      <alignment vertical="center"/>
    </xf>
    <xf numFmtId="165" fontId="8" fillId="0" borderId="2"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4" borderId="1" xfId="0" applyFont="1" applyFill="1" applyBorder="1" applyAlignment="1">
      <alignment horizontal="center" vertical="center" wrapText="1"/>
    </xf>
    <xf numFmtId="0" fontId="37" fillId="5" borderId="1" xfId="0" applyFont="1" applyFill="1" applyBorder="1" applyAlignment="1">
      <alignment horizontal="center" vertical="center" wrapText="1"/>
    </xf>
    <xf numFmtId="164" fontId="37" fillId="5" borderId="1" xfId="0" applyNumberFormat="1" applyFont="1" applyFill="1" applyBorder="1" applyAlignment="1">
      <alignment horizontal="center" vertical="center" wrapText="1"/>
    </xf>
    <xf numFmtId="164" fontId="37" fillId="5" borderId="1" xfId="0" applyNumberFormat="1" applyFont="1" applyFill="1" applyBorder="1" applyAlignment="1">
      <alignment horizontal="center" vertical="center"/>
    </xf>
    <xf numFmtId="164" fontId="37" fillId="2" borderId="1" xfId="0" applyNumberFormat="1" applyFont="1" applyFill="1" applyBorder="1" applyAlignment="1">
      <alignment horizontal="center" vertical="center"/>
    </xf>
    <xf numFmtId="0" fontId="7" fillId="0" borderId="2" xfId="0" applyFont="1" applyBorder="1" applyAlignment="1">
      <alignment vertical="center" wrapText="1"/>
    </xf>
    <xf numFmtId="0" fontId="7" fillId="0" borderId="1" xfId="0" applyFont="1" applyBorder="1" applyAlignment="1">
      <alignment horizontal="left" vertical="center" wrapText="1"/>
    </xf>
    <xf numFmtId="0" fontId="38" fillId="0" borderId="1" xfId="0" applyFont="1" applyBorder="1" applyAlignment="1">
      <alignment vertical="center" wrapText="1"/>
    </xf>
    <xf numFmtId="0" fontId="2" fillId="0" borderId="2" xfId="0" applyFont="1" applyBorder="1" applyAlignment="1">
      <alignment vertical="center" wrapText="1"/>
    </xf>
    <xf numFmtId="0" fontId="2" fillId="0" borderId="1" xfId="0" applyFont="1" applyBorder="1" applyAlignment="1">
      <alignment horizontal="left" vertical="center" wrapText="1"/>
    </xf>
    <xf numFmtId="164" fontId="7" fillId="4" borderId="3" xfId="0" applyNumberFormat="1" applyFont="1" applyFill="1" applyBorder="1" applyAlignment="1">
      <alignment vertical="center" wrapText="1"/>
    </xf>
    <xf numFmtId="0" fontId="0" fillId="0" borderId="0" xfId="0" applyAlignment="1">
      <alignment horizontal="center"/>
    </xf>
    <xf numFmtId="0" fontId="18" fillId="0" borderId="0" xfId="0" applyFont="1" applyAlignment="1">
      <alignment vertical="top" wrapText="1"/>
    </xf>
    <xf numFmtId="1" fontId="2" fillId="0" borderId="4" xfId="0" applyNumberFormat="1" applyFont="1" applyBorder="1" applyAlignment="1">
      <alignment horizontal="center" vertical="center"/>
    </xf>
    <xf numFmtId="9" fontId="16" fillId="6" borderId="4" xfId="0" applyNumberFormat="1" applyFont="1" applyFill="1" applyBorder="1" applyAlignment="1" applyProtection="1">
      <alignment horizontal="center"/>
      <protection locked="0"/>
    </xf>
    <xf numFmtId="9" fontId="16" fillId="6" borderId="4" xfId="2" applyFont="1" applyFill="1" applyBorder="1" applyAlignment="1">
      <alignment horizontal="center"/>
    </xf>
    <xf numFmtId="0" fontId="0" fillId="7" borderId="0" xfId="0" applyFill="1" applyAlignment="1">
      <alignment horizontal="center"/>
    </xf>
    <xf numFmtId="0" fontId="0" fillId="7" borderId="0" xfId="0" applyFill="1"/>
    <xf numFmtId="1" fontId="39" fillId="0" borderId="4" xfId="0" applyNumberFormat="1" applyFont="1" applyBorder="1" applyAlignment="1">
      <alignment horizontal="center" vertical="center"/>
    </xf>
    <xf numFmtId="1" fontId="7" fillId="0" borderId="4" xfId="0" applyNumberFormat="1" applyFont="1" applyBorder="1" applyAlignment="1">
      <alignment horizontal="center" vertical="center"/>
    </xf>
    <xf numFmtId="0" fontId="0" fillId="8" borderId="0" xfId="0" applyFill="1"/>
    <xf numFmtId="0" fontId="20" fillId="0" borderId="4" xfId="0" applyFont="1" applyBorder="1" applyAlignment="1">
      <alignment horizontal="center" wrapText="1"/>
    </xf>
    <xf numFmtId="0" fontId="23" fillId="9" borderId="0" xfId="0" applyFont="1" applyFill="1" applyAlignment="1">
      <alignment vertical="center" wrapText="1"/>
    </xf>
    <xf numFmtId="0" fontId="0" fillId="0" borderId="4" xfId="0" applyBorder="1"/>
    <xf numFmtId="0" fontId="0" fillId="9" borderId="0" xfId="0" applyFill="1" applyAlignment="1">
      <alignment vertical="top"/>
    </xf>
    <xf numFmtId="0" fontId="0" fillId="9" borderId="0" xfId="0" applyFill="1" applyAlignment="1">
      <alignment horizontal="left" vertical="top" wrapText="1" indent="1"/>
    </xf>
    <xf numFmtId="0" fontId="0" fillId="9" borderId="0" xfId="0" applyFill="1" applyAlignment="1">
      <alignment horizontal="center" vertical="center"/>
    </xf>
    <xf numFmtId="0" fontId="2" fillId="9" borderId="0" xfId="0" applyFont="1" applyFill="1" applyAlignment="1">
      <alignment vertical="top"/>
    </xf>
    <xf numFmtId="0" fontId="0" fillId="9" borderId="0" xfId="0" applyFill="1" applyAlignment="1">
      <alignment horizontal="left" indent="1"/>
    </xf>
    <xf numFmtId="0" fontId="24" fillId="7" borderId="0" xfId="0" applyFont="1" applyFill="1" applyAlignment="1">
      <alignment vertical="center"/>
    </xf>
    <xf numFmtId="0" fontId="0" fillId="9" borderId="5" xfId="0" applyFill="1" applyBorder="1" applyAlignment="1">
      <alignment vertical="center"/>
    </xf>
    <xf numFmtId="0" fontId="0" fillId="9" borderId="0" xfId="0" applyFill="1" applyAlignment="1">
      <alignment vertical="center"/>
    </xf>
    <xf numFmtId="0" fontId="0" fillId="9" borderId="6" xfId="0" applyFill="1" applyBorder="1" applyAlignment="1">
      <alignment vertical="center"/>
    </xf>
    <xf numFmtId="0" fontId="0" fillId="9" borderId="5" xfId="0" applyFill="1" applyBorder="1"/>
    <xf numFmtId="0" fontId="0" fillId="9" borderId="0" xfId="0" applyFill="1" applyAlignment="1">
      <alignment vertical="center" wrapText="1"/>
    </xf>
    <xf numFmtId="0" fontId="0" fillId="9" borderId="0" xfId="0" applyFill="1"/>
    <xf numFmtId="0" fontId="0" fillId="9" borderId="6" xfId="0" applyFill="1" applyBorder="1"/>
    <xf numFmtId="0" fontId="14" fillId="9" borderId="5" xfId="0" applyFont="1" applyFill="1" applyBorder="1"/>
    <xf numFmtId="49" fontId="16" fillId="9" borderId="0" xfId="0" applyNumberFormat="1" applyFont="1" applyFill="1" applyAlignment="1">
      <alignment horizontal="left" vertical="top"/>
    </xf>
    <xf numFmtId="0" fontId="16" fillId="9" borderId="0" xfId="0" applyFont="1" applyFill="1" applyAlignment="1">
      <alignment vertical="top"/>
    </xf>
    <xf numFmtId="0" fontId="16" fillId="9" borderId="0" xfId="0" applyFont="1" applyFill="1"/>
    <xf numFmtId="0" fontId="0" fillId="9" borderId="0" xfId="0" applyFill="1" applyAlignment="1">
      <alignment horizontal="center" vertical="top"/>
    </xf>
    <xf numFmtId="0" fontId="2" fillId="9" borderId="5" xfId="0" applyFont="1" applyFill="1" applyBorder="1" applyAlignment="1">
      <alignment vertical="top"/>
    </xf>
    <xf numFmtId="0" fontId="13" fillId="9" borderId="0" xfId="0" applyFont="1" applyFill="1" applyAlignment="1">
      <alignment horizontal="right" vertical="top"/>
    </xf>
    <xf numFmtId="0" fontId="13" fillId="9" borderId="0" xfId="0" applyFont="1" applyFill="1" applyAlignment="1">
      <alignment horizontal="right"/>
    </xf>
    <xf numFmtId="0" fontId="0" fillId="9" borderId="0" xfId="0" applyFill="1" applyAlignment="1">
      <alignment horizontal="right"/>
    </xf>
    <xf numFmtId="0" fontId="0" fillId="9" borderId="0" xfId="0" applyFill="1" applyAlignment="1">
      <alignment horizontal="center"/>
    </xf>
    <xf numFmtId="0" fontId="13" fillId="9" borderId="0" xfId="0" applyFont="1" applyFill="1"/>
    <xf numFmtId="0" fontId="2" fillId="9" borderId="0" xfId="0" applyFont="1" applyFill="1" applyAlignment="1">
      <alignment horizontal="right" vertical="top"/>
    </xf>
    <xf numFmtId="0" fontId="0" fillId="9" borderId="5" xfId="0" applyFill="1" applyBorder="1" applyAlignment="1">
      <alignment vertical="top"/>
    </xf>
    <xf numFmtId="0" fontId="40" fillId="9" borderId="0" xfId="0" applyFont="1" applyFill="1" applyAlignment="1">
      <alignment vertical="top"/>
    </xf>
    <xf numFmtId="0" fontId="0" fillId="9" borderId="7" xfId="0" applyFill="1" applyBorder="1" applyAlignment="1">
      <alignment vertical="top"/>
    </xf>
    <xf numFmtId="0" fontId="0" fillId="9" borderId="7" xfId="0" applyFill="1" applyBorder="1"/>
    <xf numFmtId="0" fontId="0" fillId="9" borderId="8" xfId="0" applyFill="1" applyBorder="1"/>
    <xf numFmtId="9" fontId="0" fillId="0" borderId="4" xfId="0" applyNumberFormat="1" applyBorder="1"/>
    <xf numFmtId="0" fontId="0" fillId="0" borderId="4" xfId="0" applyBorder="1" applyAlignment="1">
      <alignment horizontal="center"/>
    </xf>
    <xf numFmtId="9" fontId="0" fillId="0" borderId="4" xfId="0" applyNumberFormat="1" applyBorder="1" applyAlignment="1">
      <alignment horizontal="center"/>
    </xf>
    <xf numFmtId="0" fontId="16" fillId="9" borderId="0" xfId="0" applyFont="1" applyFill="1" applyAlignment="1">
      <alignment horizontal="center" vertical="top"/>
    </xf>
    <xf numFmtId="166" fontId="0" fillId="0" borderId="4" xfId="0" applyNumberFormat="1" applyBorder="1" applyAlignment="1">
      <alignment horizontal="center"/>
    </xf>
    <xf numFmtId="166" fontId="0" fillId="9" borderId="0" xfId="0" applyNumberFormat="1" applyFill="1" applyAlignment="1">
      <alignment horizontal="center"/>
    </xf>
    <xf numFmtId="0" fontId="13" fillId="0" borderId="4" xfId="0" applyFont="1" applyBorder="1" applyAlignment="1">
      <alignment horizontal="center"/>
    </xf>
    <xf numFmtId="0" fontId="27" fillId="7" borderId="0" xfId="0" applyFont="1" applyFill="1" applyAlignment="1">
      <alignment horizontal="center" vertical="center"/>
    </xf>
    <xf numFmtId="9" fontId="2" fillId="0" borderId="4" xfId="0" applyNumberFormat="1" applyFont="1" applyBorder="1" applyAlignment="1">
      <alignment horizontal="center"/>
    </xf>
    <xf numFmtId="0" fontId="13" fillId="0" borderId="0" xfId="0" applyFont="1" applyAlignment="1">
      <alignment horizontal="center"/>
    </xf>
    <xf numFmtId="0" fontId="13" fillId="0" borderId="0" xfId="0" applyFont="1"/>
    <xf numFmtId="0" fontId="2" fillId="9" borderId="9" xfId="0" applyFont="1" applyFill="1" applyBorder="1" applyAlignment="1">
      <alignment vertical="top"/>
    </xf>
    <xf numFmtId="0" fontId="0" fillId="9" borderId="0" xfId="0" applyFill="1" applyAlignment="1">
      <alignment horizontal="left" vertical="top"/>
    </xf>
    <xf numFmtId="0" fontId="0" fillId="9" borderId="0" xfId="0" applyFill="1" applyAlignment="1">
      <alignment horizontal="left"/>
    </xf>
    <xf numFmtId="0" fontId="13" fillId="9" borderId="0" xfId="0" applyFont="1" applyFill="1" applyAlignment="1">
      <alignment horizontal="left" vertical="top" wrapText="1"/>
    </xf>
    <xf numFmtId="0" fontId="41" fillId="9" borderId="0" xfId="0" applyFont="1" applyFill="1" applyAlignment="1">
      <alignment vertical="top"/>
    </xf>
    <xf numFmtId="0" fontId="42" fillId="9" borderId="0" xfId="0" applyFont="1" applyFill="1" applyAlignment="1">
      <alignment vertical="top"/>
    </xf>
    <xf numFmtId="0" fontId="3" fillId="10" borderId="4" xfId="0" applyFont="1" applyFill="1" applyBorder="1" applyAlignment="1">
      <alignment horizontal="center" vertical="center" wrapText="1"/>
    </xf>
    <xf numFmtId="0" fontId="14" fillId="0" borderId="0" xfId="0" applyFont="1" applyAlignment="1">
      <alignment horizontal="center"/>
    </xf>
    <xf numFmtId="0" fontId="15" fillId="0" borderId="0" xfId="0" applyFont="1" applyAlignment="1">
      <alignment horizontal="center"/>
    </xf>
    <xf numFmtId="0" fontId="8" fillId="0" borderId="2" xfId="0" applyFont="1" applyBorder="1" applyAlignment="1">
      <alignment horizontal="center" vertical="center" wrapText="1"/>
    </xf>
    <xf numFmtId="0" fontId="8" fillId="4" borderId="2" xfId="0" applyFont="1" applyFill="1" applyBorder="1" applyAlignment="1">
      <alignment horizontal="center" vertical="center" wrapText="1"/>
    </xf>
    <xf numFmtId="0" fontId="3" fillId="0" borderId="2" xfId="0" applyFont="1" applyBorder="1" applyAlignment="1">
      <alignment vertical="center"/>
    </xf>
    <xf numFmtId="0" fontId="38" fillId="0" borderId="2" xfId="0" applyFont="1" applyBorder="1" applyAlignment="1">
      <alignment vertical="center" wrapText="1"/>
    </xf>
    <xf numFmtId="164" fontId="7" fillId="4" borderId="10" xfId="0" applyNumberFormat="1" applyFont="1" applyFill="1" applyBorder="1" applyAlignment="1">
      <alignment vertical="center" wrapText="1"/>
    </xf>
    <xf numFmtId="0" fontId="3" fillId="0" borderId="4" xfId="0" applyFont="1" applyBorder="1" applyAlignment="1">
      <alignment vertical="center"/>
    </xf>
    <xf numFmtId="0" fontId="38" fillId="0" borderId="4" xfId="0" applyFont="1" applyBorder="1" applyAlignment="1">
      <alignment vertical="center" wrapText="1"/>
    </xf>
    <xf numFmtId="0" fontId="7" fillId="0" borderId="4" xfId="0" applyFont="1" applyBorder="1" applyAlignment="1">
      <alignment vertical="center" wrapText="1"/>
    </xf>
    <xf numFmtId="0" fontId="2" fillId="0" borderId="4" xfId="0" applyFont="1" applyBorder="1" applyAlignment="1">
      <alignment vertical="center" wrapText="1"/>
    </xf>
    <xf numFmtId="0" fontId="8" fillId="0" borderId="4" xfId="0" applyFont="1" applyBorder="1" applyAlignment="1">
      <alignment horizontal="center" vertical="center" wrapText="1"/>
    </xf>
    <xf numFmtId="0" fontId="8" fillId="4" borderId="4" xfId="0" applyFont="1" applyFill="1" applyBorder="1" applyAlignment="1">
      <alignment horizontal="center" vertical="center" wrapText="1"/>
    </xf>
    <xf numFmtId="164" fontId="7" fillId="4" borderId="4" xfId="0" applyNumberFormat="1" applyFont="1" applyFill="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38" fontId="2" fillId="0" borderId="11" xfId="0" applyNumberFormat="1" applyFont="1" applyBorder="1" applyAlignment="1">
      <alignment wrapText="1"/>
    </xf>
    <xf numFmtId="0" fontId="2" fillId="0" borderId="13" xfId="0" applyFont="1" applyBorder="1" applyAlignment="1">
      <alignment vertical="center" wrapText="1"/>
    </xf>
    <xf numFmtId="9" fontId="16" fillId="6" borderId="14" xfId="0" applyNumberFormat="1" applyFont="1" applyFill="1" applyBorder="1" applyAlignment="1" applyProtection="1">
      <alignment horizontal="center"/>
      <protection locked="0"/>
    </xf>
    <xf numFmtId="9" fontId="16" fillId="6" borderId="15" xfId="0" applyNumberFormat="1" applyFont="1" applyFill="1" applyBorder="1" applyAlignment="1" applyProtection="1">
      <alignment horizontal="center"/>
      <protection locked="0"/>
    </xf>
    <xf numFmtId="0" fontId="43" fillId="11" borderId="14" xfId="0" applyFont="1" applyFill="1" applyBorder="1" applyAlignment="1">
      <alignment horizontal="left" wrapText="1"/>
    </xf>
    <xf numFmtId="0" fontId="43" fillId="11" borderId="16" xfId="0" applyFont="1" applyFill="1" applyBorder="1" applyAlignment="1">
      <alignment horizontal="left" wrapText="1"/>
    </xf>
    <xf numFmtId="0" fontId="43" fillId="11" borderId="15" xfId="0" applyFont="1" applyFill="1" applyBorder="1" applyAlignment="1">
      <alignment horizontal="left" wrapText="1"/>
    </xf>
    <xf numFmtId="9" fontId="16" fillId="6" borderId="14" xfId="0" applyNumberFormat="1" applyFont="1" applyFill="1" applyBorder="1" applyProtection="1">
      <protection locked="0"/>
    </xf>
    <xf numFmtId="0" fontId="18" fillId="0" borderId="0" xfId="0" applyFont="1" applyAlignment="1">
      <alignment horizontal="center"/>
    </xf>
    <xf numFmtId="0" fontId="33" fillId="0" borderId="0" xfId="0" applyFont="1" applyAlignment="1">
      <alignment horizontal="center"/>
    </xf>
    <xf numFmtId="0" fontId="2" fillId="8" borderId="0" xfId="0" applyFont="1" applyFill="1"/>
    <xf numFmtId="0" fontId="44" fillId="8" borderId="0" xfId="0" applyFont="1" applyFill="1"/>
    <xf numFmtId="0" fontId="44" fillId="0" borderId="0" xfId="0" applyFont="1"/>
    <xf numFmtId="0" fontId="18" fillId="8" borderId="0" xfId="0" applyFont="1" applyFill="1" applyAlignment="1">
      <alignment horizontal="center"/>
    </xf>
    <xf numFmtId="0" fontId="45" fillId="8" borderId="0" xfId="0" applyFont="1" applyFill="1" applyAlignment="1">
      <alignment horizontal="center"/>
    </xf>
    <xf numFmtId="0" fontId="45" fillId="0" borderId="0" xfId="0" applyFont="1" applyAlignment="1">
      <alignment horizontal="center"/>
    </xf>
    <xf numFmtId="0" fontId="0" fillId="8" borderId="0" xfId="0" applyFill="1" applyAlignment="1">
      <alignment horizontal="center"/>
    </xf>
    <xf numFmtId="0" fontId="34" fillId="0" borderId="0" xfId="0" applyFont="1" applyAlignment="1">
      <alignment horizontal="center"/>
    </xf>
    <xf numFmtId="0" fontId="34" fillId="8" borderId="0" xfId="0" applyFont="1" applyFill="1" applyAlignment="1">
      <alignment horizontal="center"/>
    </xf>
    <xf numFmtId="0" fontId="34" fillId="8" borderId="0" xfId="0" applyFont="1" applyFill="1"/>
    <xf numFmtId="0" fontId="34" fillId="0" borderId="0" xfId="0" applyFont="1"/>
    <xf numFmtId="0" fontId="2" fillId="0" borderId="0" xfId="0" applyFont="1"/>
    <xf numFmtId="1" fontId="2" fillId="7" borderId="4" xfId="0" applyNumberFormat="1" applyFont="1" applyFill="1" applyBorder="1" applyAlignment="1">
      <alignment horizontal="center" vertical="center"/>
    </xf>
    <xf numFmtId="9" fontId="16" fillId="0" borderId="0" xfId="0" applyNumberFormat="1" applyFont="1" applyAlignment="1" applyProtection="1">
      <alignment horizontal="center"/>
      <protection locked="0"/>
    </xf>
    <xf numFmtId="0" fontId="46" fillId="0" borderId="0" xfId="0" applyFont="1" applyAlignment="1">
      <alignment horizontal="left"/>
    </xf>
    <xf numFmtId="0" fontId="7" fillId="0" borderId="0" xfId="0" applyFont="1" applyAlignment="1">
      <alignment horizontal="left" vertical="top" wrapText="1"/>
    </xf>
    <xf numFmtId="0" fontId="13" fillId="0" borderId="0" xfId="0" applyFont="1" applyAlignment="1">
      <alignment horizontal="left" vertical="top" wrapText="1"/>
    </xf>
    <xf numFmtId="0" fontId="13" fillId="0" borderId="0" xfId="0" applyFont="1" applyAlignment="1">
      <alignment horizontal="left"/>
    </xf>
    <xf numFmtId="0" fontId="13" fillId="0" borderId="0" xfId="0" applyFont="1" applyAlignment="1">
      <alignment horizontal="center" vertical="center"/>
    </xf>
    <xf numFmtId="0" fontId="26" fillId="0" borderId="0" xfId="0" applyFont="1" applyAlignment="1">
      <alignment horizontal="center"/>
    </xf>
    <xf numFmtId="0" fontId="2" fillId="0" borderId="0" xfId="0" applyFont="1" applyAlignment="1">
      <alignment horizontal="left" vertical="top" wrapText="1"/>
    </xf>
    <xf numFmtId="0" fontId="0" fillId="0" borderId="0" xfId="0" applyAlignment="1">
      <alignment horizontal="left" vertical="top" wrapText="1"/>
    </xf>
    <xf numFmtId="0" fontId="5" fillId="3" borderId="21" xfId="0" applyFont="1" applyFill="1" applyBorder="1" applyAlignment="1">
      <alignment horizontal="center"/>
    </xf>
    <xf numFmtId="0" fontId="5" fillId="3" borderId="20" xfId="0" applyFont="1" applyFill="1" applyBorder="1" applyAlignment="1">
      <alignment horizontal="center"/>
    </xf>
    <xf numFmtId="0" fontId="5" fillId="3" borderId="24" xfId="0" applyFont="1" applyFill="1" applyBorder="1" applyAlignment="1">
      <alignment horizontal="center"/>
    </xf>
    <xf numFmtId="0" fontId="5" fillId="3" borderId="25" xfId="0" applyFont="1" applyFill="1" applyBorder="1" applyAlignment="1">
      <alignment horizontal="center"/>
    </xf>
    <xf numFmtId="0" fontId="3" fillId="0" borderId="2" xfId="0" applyFont="1" applyBorder="1" applyAlignment="1">
      <alignment vertical="center"/>
    </xf>
    <xf numFmtId="0" fontId="3" fillId="0" borderId="17" xfId="0" applyFont="1" applyBorder="1" applyAlignment="1">
      <alignment vertical="center"/>
    </xf>
    <xf numFmtId="0" fontId="47" fillId="0" borderId="0" xfId="0" applyFont="1" applyAlignment="1">
      <alignment horizontal="center" vertical="center"/>
    </xf>
    <xf numFmtId="0" fontId="35" fillId="0" borderId="0" xfId="0" applyFont="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3" xfId="0" applyFont="1" applyBorder="1" applyAlignment="1">
      <alignment horizontal="center" vertical="center"/>
    </xf>
    <xf numFmtId="0" fontId="38" fillId="0" borderId="2" xfId="0" applyFont="1" applyBorder="1" applyAlignment="1">
      <alignment horizontal="left" vertical="center" wrapText="1"/>
    </xf>
    <xf numFmtId="0" fontId="38" fillId="0" borderId="17" xfId="0" applyFont="1" applyBorder="1" applyAlignment="1">
      <alignment horizontal="left" vertical="center" wrapText="1"/>
    </xf>
    <xf numFmtId="0" fontId="7" fillId="0" borderId="22" xfId="0" applyFont="1" applyBorder="1" applyAlignment="1">
      <alignment horizontal="left" vertical="center" wrapText="1"/>
    </xf>
    <xf numFmtId="0" fontId="7" fillId="0" borderId="21" xfId="0" applyFont="1" applyBorder="1" applyAlignment="1">
      <alignment horizontal="left" vertical="center" wrapText="1"/>
    </xf>
    <xf numFmtId="0" fontId="8" fillId="0" borderId="10" xfId="0" applyFont="1" applyBorder="1" applyAlignment="1">
      <alignment horizontal="center" vertical="center" wrapText="1"/>
    </xf>
    <xf numFmtId="0" fontId="8" fillId="0" borderId="23" xfId="0" applyFont="1" applyBorder="1" applyAlignment="1">
      <alignment horizontal="center" vertical="center" wrapText="1"/>
    </xf>
    <xf numFmtId="0" fontId="8" fillId="4" borderId="2" xfId="0" applyFont="1" applyFill="1" applyBorder="1" applyAlignment="1">
      <alignment horizontal="center" vertical="center" wrapText="1"/>
    </xf>
    <xf numFmtId="0" fontId="8" fillId="4" borderId="17" xfId="0" applyFont="1" applyFill="1" applyBorder="1" applyAlignment="1">
      <alignment horizontal="center" vertical="center" wrapText="1"/>
    </xf>
    <xf numFmtId="164" fontId="7" fillId="4" borderId="2" xfId="0" applyNumberFormat="1" applyFont="1" applyFill="1" applyBorder="1" applyAlignment="1">
      <alignment vertical="center" wrapText="1"/>
    </xf>
    <xf numFmtId="164" fontId="7" fillId="4" borderId="17" xfId="0" applyNumberFormat="1" applyFont="1" applyFill="1" applyBorder="1" applyAlignment="1">
      <alignment vertical="center" wrapText="1"/>
    </xf>
    <xf numFmtId="164" fontId="7" fillId="4" borderId="2" xfId="0" applyNumberFormat="1" applyFont="1" applyFill="1" applyBorder="1" applyAlignment="1">
      <alignment horizontal="left" vertical="center" wrapText="1"/>
    </xf>
    <xf numFmtId="164" fontId="7" fillId="4" borderId="17" xfId="0" applyNumberFormat="1" applyFont="1" applyFill="1" applyBorder="1" applyAlignment="1">
      <alignment horizontal="left" vertical="center" wrapText="1"/>
    </xf>
    <xf numFmtId="0" fontId="6" fillId="0" borderId="20" xfId="0" applyFont="1" applyBorder="1" applyAlignment="1">
      <alignment horizontal="center" vertical="center"/>
    </xf>
    <xf numFmtId="0" fontId="3" fillId="0" borderId="2"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center" wrapText="1"/>
    </xf>
    <xf numFmtId="9" fontId="51" fillId="0" borderId="27" xfId="0" applyNumberFormat="1" applyFont="1" applyBorder="1" applyAlignment="1">
      <alignment horizontal="center"/>
    </xf>
    <xf numFmtId="0" fontId="19" fillId="10" borderId="14" xfId="0" applyFont="1" applyFill="1" applyBorder="1" applyAlignment="1">
      <alignment horizontal="left" vertical="center" wrapText="1"/>
    </xf>
    <xf numFmtId="0" fontId="19" fillId="10" borderId="16" xfId="0" applyFont="1" applyFill="1" applyBorder="1" applyAlignment="1">
      <alignment horizontal="left" vertical="center" wrapText="1"/>
    </xf>
    <xf numFmtId="0" fontId="19" fillId="10" borderId="15" xfId="0" applyFont="1" applyFill="1" applyBorder="1" applyAlignment="1">
      <alignment horizontal="left" vertical="center" wrapText="1"/>
    </xf>
    <xf numFmtId="0" fontId="43" fillId="11" borderId="14" xfId="0" applyFont="1" applyFill="1" applyBorder="1" applyAlignment="1">
      <alignment horizontal="left" wrapText="1"/>
    </xf>
    <xf numFmtId="0" fontId="43" fillId="11" borderId="16" xfId="0" applyFont="1" applyFill="1" applyBorder="1" applyAlignment="1">
      <alignment horizontal="left" wrapText="1"/>
    </xf>
    <xf numFmtId="0" fontId="43" fillId="11" borderId="15" xfId="0" applyFont="1" applyFill="1" applyBorder="1" applyAlignment="1">
      <alignment horizontal="left" wrapText="1"/>
    </xf>
    <xf numFmtId="0" fontId="48" fillId="11" borderId="14" xfId="0" applyFont="1" applyFill="1" applyBorder="1" applyAlignment="1">
      <alignment horizontal="right" wrapText="1"/>
    </xf>
    <xf numFmtId="0" fontId="48" fillId="11" borderId="16" xfId="0" applyFont="1" applyFill="1" applyBorder="1" applyAlignment="1">
      <alignment horizontal="right" wrapText="1"/>
    </xf>
    <xf numFmtId="0" fontId="48" fillId="11" borderId="15" xfId="0" applyFont="1" applyFill="1" applyBorder="1" applyAlignment="1">
      <alignment horizontal="right" wrapText="1"/>
    </xf>
    <xf numFmtId="9" fontId="16" fillId="6" borderId="14" xfId="0" applyNumberFormat="1" applyFont="1" applyFill="1" applyBorder="1" applyAlignment="1" applyProtection="1">
      <alignment horizontal="center"/>
      <protection locked="0"/>
    </xf>
    <xf numFmtId="9" fontId="16" fillId="6" borderId="15" xfId="0" applyNumberFormat="1" applyFont="1" applyFill="1" applyBorder="1" applyAlignment="1" applyProtection="1">
      <alignment horizontal="center"/>
      <protection locked="0"/>
    </xf>
    <xf numFmtId="9" fontId="51" fillId="0" borderId="28" xfId="0" applyNumberFormat="1" applyFont="1" applyBorder="1" applyAlignment="1">
      <alignment horizontal="center"/>
    </xf>
    <xf numFmtId="0" fontId="33" fillId="0" borderId="0" xfId="0" applyFont="1" applyAlignment="1">
      <alignment horizontal="center"/>
    </xf>
    <xf numFmtId="0" fontId="34" fillId="0" borderId="0" xfId="0" applyFont="1" applyAlignment="1">
      <alignment horizontal="center"/>
    </xf>
    <xf numFmtId="0" fontId="49" fillId="7" borderId="14" xfId="0" applyFont="1" applyFill="1" applyBorder="1" applyAlignment="1">
      <alignment horizontal="left" wrapText="1"/>
    </xf>
    <xf numFmtId="0" fontId="49" fillId="7" borderId="16" xfId="0" applyFont="1" applyFill="1" applyBorder="1" applyAlignment="1">
      <alignment horizontal="left" wrapText="1"/>
    </xf>
    <xf numFmtId="0" fontId="49" fillId="7" borderId="15" xfId="0" applyFont="1" applyFill="1" applyBorder="1" applyAlignment="1">
      <alignment horizontal="left" wrapText="1"/>
    </xf>
    <xf numFmtId="0" fontId="48" fillId="7" borderId="14" xfId="0" applyFont="1" applyFill="1" applyBorder="1" applyAlignment="1">
      <alignment horizontal="right" wrapText="1"/>
    </xf>
    <xf numFmtId="0" fontId="48" fillId="7" borderId="16" xfId="0" applyFont="1" applyFill="1" applyBorder="1" applyAlignment="1">
      <alignment horizontal="right" wrapText="1"/>
    </xf>
    <xf numFmtId="0" fontId="48" fillId="7" borderId="15" xfId="0" applyFont="1" applyFill="1" applyBorder="1" applyAlignment="1">
      <alignment horizontal="right" wrapText="1"/>
    </xf>
    <xf numFmtId="0" fontId="43" fillId="7" borderId="14" xfId="0" applyFont="1" applyFill="1" applyBorder="1" applyAlignment="1">
      <alignment horizontal="left" wrapText="1"/>
    </xf>
    <xf numFmtId="0" fontId="43" fillId="7" borderId="16" xfId="0" applyFont="1" applyFill="1" applyBorder="1" applyAlignment="1">
      <alignment horizontal="left" wrapText="1"/>
    </xf>
    <xf numFmtId="0" fontId="43" fillId="7" borderId="15" xfId="0" applyFont="1" applyFill="1" applyBorder="1" applyAlignment="1">
      <alignment horizontal="left" wrapText="1"/>
    </xf>
    <xf numFmtId="0" fontId="50" fillId="11" borderId="14" xfId="0" applyFont="1" applyFill="1" applyBorder="1" applyAlignment="1">
      <alignment horizontal="left" wrapText="1"/>
    </xf>
    <xf numFmtId="0" fontId="50" fillId="11" borderId="16" xfId="0" applyFont="1" applyFill="1" applyBorder="1" applyAlignment="1">
      <alignment horizontal="left" wrapText="1"/>
    </xf>
    <xf numFmtId="0" fontId="50" fillId="11" borderId="15" xfId="0" applyFont="1" applyFill="1" applyBorder="1" applyAlignment="1">
      <alignment horizontal="left" wrapText="1"/>
    </xf>
    <xf numFmtId="0" fontId="0" fillId="7" borderId="26" xfId="0" applyFill="1" applyBorder="1" applyAlignment="1">
      <alignment horizontal="center"/>
    </xf>
    <xf numFmtId="0" fontId="17" fillId="0" borderId="0" xfId="0" applyFont="1" applyAlignment="1">
      <alignment horizontal="center" vertical="top" wrapText="1"/>
    </xf>
    <xf numFmtId="0" fontId="53" fillId="0" borderId="0" xfId="0" applyFont="1" applyAlignment="1">
      <alignment horizontal="center" vertical="center"/>
    </xf>
    <xf numFmtId="0" fontId="3" fillId="10" borderId="11" xfId="0" applyFont="1" applyFill="1" applyBorder="1" applyAlignment="1">
      <alignment horizontal="center" vertical="center" wrapText="1"/>
    </xf>
    <xf numFmtId="0" fontId="3" fillId="10" borderId="12" xfId="0" applyFont="1" applyFill="1" applyBorder="1" applyAlignment="1">
      <alignment horizontal="center" vertical="center" wrapText="1"/>
    </xf>
    <xf numFmtId="0" fontId="3" fillId="10" borderId="29" xfId="0" applyFont="1" applyFill="1" applyBorder="1" applyAlignment="1">
      <alignment horizontal="left" vertical="center" wrapText="1"/>
    </xf>
    <xf numFmtId="0" fontId="3" fillId="10" borderId="26" xfId="0" applyFont="1" applyFill="1" applyBorder="1" applyAlignment="1">
      <alignment horizontal="left" vertical="center" wrapText="1"/>
    </xf>
    <xf numFmtId="0" fontId="3" fillId="10" borderId="30" xfId="0" applyFont="1" applyFill="1" applyBorder="1" applyAlignment="1">
      <alignment horizontal="left" vertical="center" wrapText="1"/>
    </xf>
    <xf numFmtId="0" fontId="3" fillId="10" borderId="9" xfId="0" applyFont="1" applyFill="1" applyBorder="1" applyAlignment="1">
      <alignment horizontal="left" vertical="center" wrapText="1"/>
    </xf>
    <xf numFmtId="0" fontId="3" fillId="10" borderId="7" xfId="0" applyFont="1" applyFill="1" applyBorder="1" applyAlignment="1">
      <alignment horizontal="left" vertical="center" wrapText="1"/>
    </xf>
    <xf numFmtId="0" fontId="3" fillId="10" borderId="8" xfId="0" applyFont="1" applyFill="1" applyBorder="1" applyAlignment="1">
      <alignment horizontal="left" vertical="center" wrapText="1"/>
    </xf>
    <xf numFmtId="0" fontId="54" fillId="10" borderId="14" xfId="0" applyFont="1" applyFill="1" applyBorder="1" applyAlignment="1">
      <alignment horizontal="center" vertical="center" wrapText="1"/>
    </xf>
    <xf numFmtId="0" fontId="54" fillId="10" borderId="16" xfId="0" applyFont="1" applyFill="1" applyBorder="1" applyAlignment="1">
      <alignment horizontal="center" vertical="center" wrapText="1"/>
    </xf>
    <xf numFmtId="0" fontId="54" fillId="10" borderId="15" xfId="0" applyFont="1" applyFill="1" applyBorder="1" applyAlignment="1">
      <alignment horizontal="center" vertical="center" wrapText="1"/>
    </xf>
    <xf numFmtId="0" fontId="22" fillId="11" borderId="14" xfId="0" applyFont="1" applyFill="1" applyBorder="1" applyAlignment="1">
      <alignment horizontal="left" wrapText="1"/>
    </xf>
    <xf numFmtId="0" fontId="22" fillId="11" borderId="16" xfId="0" applyFont="1" applyFill="1" applyBorder="1" applyAlignment="1">
      <alignment horizontal="left" wrapText="1"/>
    </xf>
    <xf numFmtId="0" fontId="22" fillId="11" borderId="15" xfId="0" applyFont="1" applyFill="1" applyBorder="1" applyAlignment="1">
      <alignment horizontal="left" wrapText="1"/>
    </xf>
    <xf numFmtId="0" fontId="52" fillId="11" borderId="14" xfId="0" applyFont="1" applyFill="1" applyBorder="1" applyAlignment="1">
      <alignment horizontal="left" wrapText="1"/>
    </xf>
    <xf numFmtId="0" fontId="52" fillId="11" borderId="16" xfId="0" applyFont="1" applyFill="1" applyBorder="1" applyAlignment="1">
      <alignment horizontal="left" wrapText="1"/>
    </xf>
    <xf numFmtId="0" fontId="52" fillId="11" borderId="15" xfId="0" applyFont="1" applyFill="1" applyBorder="1" applyAlignment="1">
      <alignment horizontal="left" wrapText="1"/>
    </xf>
    <xf numFmtId="0" fontId="0" fillId="0" borderId="26" xfId="0" applyBorder="1" applyAlignment="1">
      <alignment horizontal="center"/>
    </xf>
    <xf numFmtId="0" fontId="19" fillId="11" borderId="14" xfId="0" applyFont="1" applyFill="1" applyBorder="1" applyAlignment="1">
      <alignment horizontal="right" wrapText="1"/>
    </xf>
    <xf numFmtId="0" fontId="19" fillId="11" borderId="16" xfId="0" applyFont="1" applyFill="1" applyBorder="1" applyAlignment="1">
      <alignment horizontal="right" wrapText="1"/>
    </xf>
    <xf numFmtId="0" fontId="19" fillId="11" borderId="15" xfId="0" applyFont="1" applyFill="1" applyBorder="1" applyAlignment="1">
      <alignment horizontal="right" wrapText="1"/>
    </xf>
    <xf numFmtId="0" fontId="3" fillId="10" borderId="14" xfId="0" applyFont="1" applyFill="1" applyBorder="1" applyAlignment="1">
      <alignment horizontal="center" vertical="center" wrapText="1"/>
    </xf>
    <xf numFmtId="0" fontId="3" fillId="10" borderId="15" xfId="0" applyFont="1" applyFill="1" applyBorder="1" applyAlignment="1">
      <alignment horizontal="center" vertical="center" wrapText="1"/>
    </xf>
    <xf numFmtId="0" fontId="43" fillId="11" borderId="14" xfId="0" applyFont="1" applyFill="1" applyBorder="1" applyAlignment="1">
      <alignment horizontal="left" vertical="center" wrapText="1"/>
    </xf>
    <xf numFmtId="0" fontId="43" fillId="11" borderId="16" xfId="0" applyFont="1" applyFill="1" applyBorder="1" applyAlignment="1">
      <alignment horizontal="left" vertical="center" wrapText="1"/>
    </xf>
    <xf numFmtId="0" fontId="43" fillId="11" borderId="15" xfId="0" applyFont="1" applyFill="1" applyBorder="1" applyAlignment="1">
      <alignment horizontal="left" vertical="center" wrapText="1"/>
    </xf>
    <xf numFmtId="9" fontId="16" fillId="6" borderId="14" xfId="0" applyNumberFormat="1" applyFont="1" applyFill="1" applyBorder="1" applyAlignment="1" applyProtection="1">
      <alignment horizontal="center" vertical="center"/>
      <protection locked="0"/>
    </xf>
    <xf numFmtId="9" fontId="16" fillId="6" borderId="15" xfId="0" applyNumberFormat="1" applyFont="1" applyFill="1" applyBorder="1" applyAlignment="1" applyProtection="1">
      <alignment horizontal="center" vertical="center"/>
      <protection locked="0"/>
    </xf>
    <xf numFmtId="0" fontId="34" fillId="0" borderId="7" xfId="0" applyFont="1" applyBorder="1" applyAlignment="1">
      <alignment horizontal="center"/>
    </xf>
    <xf numFmtId="0" fontId="31" fillId="7" borderId="31" xfId="0" applyFont="1" applyFill="1" applyBorder="1" applyAlignment="1">
      <alignment horizontal="left" vertical="top" wrapText="1"/>
    </xf>
    <xf numFmtId="0" fontId="31" fillId="7" borderId="32" xfId="0" applyFont="1" applyFill="1" applyBorder="1" applyAlignment="1">
      <alignment horizontal="left" vertical="top" wrapText="1"/>
    </xf>
    <xf numFmtId="0" fontId="31" fillId="7" borderId="33" xfId="0" applyFont="1" applyFill="1" applyBorder="1" applyAlignment="1">
      <alignment horizontal="left" vertical="top" wrapText="1"/>
    </xf>
    <xf numFmtId="0" fontId="31" fillId="7" borderId="34" xfId="0" applyFont="1" applyFill="1" applyBorder="1" applyAlignment="1">
      <alignment horizontal="left" vertical="top" wrapText="1"/>
    </xf>
    <xf numFmtId="0" fontId="31" fillId="7" borderId="27" xfId="0" applyFont="1" applyFill="1" applyBorder="1" applyAlignment="1">
      <alignment horizontal="left" vertical="top" wrapText="1"/>
    </xf>
    <xf numFmtId="0" fontId="31" fillId="7" borderId="35" xfId="0" applyFont="1" applyFill="1" applyBorder="1" applyAlignment="1">
      <alignment horizontal="left" vertical="top" wrapText="1"/>
    </xf>
    <xf numFmtId="0" fontId="0" fillId="9" borderId="0" xfId="0" applyFill="1" applyAlignment="1">
      <alignment horizontal="center" vertical="center"/>
    </xf>
    <xf numFmtId="0" fontId="2" fillId="9" borderId="0" xfId="0" applyFont="1" applyFill="1" applyAlignment="1">
      <alignment horizontal="right" vertical="top"/>
    </xf>
    <xf numFmtId="0" fontId="0" fillId="9" borderId="0" xfId="0" applyFill="1" applyAlignment="1">
      <alignment horizontal="right" vertical="top"/>
    </xf>
    <xf numFmtId="0" fontId="13" fillId="7" borderId="31" xfId="0" applyFont="1" applyFill="1" applyBorder="1" applyAlignment="1">
      <alignment horizontal="left" vertical="top" wrapText="1"/>
    </xf>
    <xf numFmtId="0" fontId="13" fillId="7" borderId="32" xfId="0" applyFont="1" applyFill="1" applyBorder="1" applyAlignment="1">
      <alignment horizontal="left" vertical="top" wrapText="1"/>
    </xf>
    <xf numFmtId="0" fontId="13" fillId="7" borderId="33" xfId="0" applyFont="1" applyFill="1" applyBorder="1" applyAlignment="1">
      <alignment horizontal="left" vertical="top" wrapText="1"/>
    </xf>
    <xf numFmtId="0" fontId="13" fillId="7" borderId="36" xfId="0" applyFont="1" applyFill="1" applyBorder="1" applyAlignment="1">
      <alignment horizontal="left" vertical="top" wrapText="1"/>
    </xf>
    <xf numFmtId="0" fontId="13" fillId="7" borderId="0" xfId="0" applyFont="1" applyFill="1" applyAlignment="1">
      <alignment horizontal="left" vertical="top" wrapText="1"/>
    </xf>
    <xf numFmtId="0" fontId="13" fillId="7" borderId="37" xfId="0" applyFont="1" applyFill="1" applyBorder="1" applyAlignment="1">
      <alignment horizontal="left" vertical="top" wrapText="1"/>
    </xf>
    <xf numFmtId="0" fontId="13" fillId="7" borderId="34" xfId="0" applyFont="1" applyFill="1" applyBorder="1" applyAlignment="1">
      <alignment horizontal="left" vertical="top" wrapText="1"/>
    </xf>
    <xf numFmtId="0" fontId="13" fillId="7" borderId="27" xfId="0" applyFont="1" applyFill="1" applyBorder="1" applyAlignment="1">
      <alignment horizontal="left" vertical="top" wrapText="1"/>
    </xf>
    <xf numFmtId="0" fontId="13" fillId="7" borderId="35" xfId="0" applyFont="1" applyFill="1" applyBorder="1" applyAlignment="1">
      <alignment horizontal="left" vertical="top" wrapText="1"/>
    </xf>
    <xf numFmtId="0" fontId="27" fillId="7" borderId="0" xfId="0" applyFont="1" applyFill="1" applyAlignment="1">
      <alignment horizontal="center" vertical="center"/>
    </xf>
    <xf numFmtId="0" fontId="26" fillId="7" borderId="0" xfId="0" applyFont="1" applyFill="1" applyAlignment="1">
      <alignment horizontal="center" vertical="center"/>
    </xf>
    <xf numFmtId="0" fontId="55" fillId="9" borderId="29" xfId="0" applyFont="1" applyFill="1" applyBorder="1" applyAlignment="1">
      <alignment horizontal="center" vertical="center"/>
    </xf>
    <xf numFmtId="0" fontId="55" fillId="9" borderId="26" xfId="0" applyFont="1" applyFill="1" applyBorder="1" applyAlignment="1">
      <alignment horizontal="center" vertical="center"/>
    </xf>
    <xf numFmtId="0" fontId="55" fillId="9" borderId="30" xfId="0" applyFont="1" applyFill="1" applyBorder="1" applyAlignment="1">
      <alignment horizontal="center" vertical="center"/>
    </xf>
    <xf numFmtId="0" fontId="56" fillId="9" borderId="5" xfId="0" applyFont="1" applyFill="1" applyBorder="1" applyAlignment="1">
      <alignment horizontal="center" vertical="top" wrapText="1"/>
    </xf>
    <xf numFmtId="0" fontId="56" fillId="9" borderId="0" xfId="0" applyFont="1" applyFill="1" applyAlignment="1">
      <alignment horizontal="center" vertical="top" wrapText="1"/>
    </xf>
    <xf numFmtId="0" fontId="56" fillId="9" borderId="6" xfId="0" applyFont="1" applyFill="1" applyBorder="1" applyAlignment="1">
      <alignment horizontal="center" vertical="top" wrapText="1"/>
    </xf>
    <xf numFmtId="0" fontId="32" fillId="7" borderId="31" xfId="0" applyFont="1" applyFill="1" applyBorder="1" applyAlignment="1">
      <alignment horizontal="left" vertical="top" wrapText="1"/>
    </xf>
    <xf numFmtId="0" fontId="32" fillId="7" borderId="32" xfId="0" applyFont="1" applyFill="1" applyBorder="1" applyAlignment="1">
      <alignment horizontal="left" vertical="top" wrapText="1"/>
    </xf>
    <xf numFmtId="0" fontId="32" fillId="7" borderId="33" xfId="0" applyFont="1" applyFill="1" applyBorder="1" applyAlignment="1">
      <alignment horizontal="left" vertical="top" wrapText="1"/>
    </xf>
    <xf numFmtId="0" fontId="32" fillId="7" borderId="34" xfId="0" applyFont="1" applyFill="1" applyBorder="1" applyAlignment="1">
      <alignment horizontal="left" vertical="top" wrapText="1"/>
    </xf>
    <xf numFmtId="0" fontId="32" fillId="7" borderId="27" xfId="0" applyFont="1" applyFill="1" applyBorder="1" applyAlignment="1">
      <alignment horizontal="left" vertical="top" wrapText="1"/>
    </xf>
    <xf numFmtId="0" fontId="32" fillId="7" borderId="35" xfId="0" applyFont="1" applyFill="1" applyBorder="1" applyAlignment="1">
      <alignment horizontal="left" vertical="top" wrapText="1"/>
    </xf>
    <xf numFmtId="0" fontId="30" fillId="7" borderId="31" xfId="0" applyFont="1" applyFill="1" applyBorder="1" applyAlignment="1">
      <alignment horizontal="left" vertical="top" wrapText="1"/>
    </xf>
    <xf numFmtId="0" fontId="30" fillId="7" borderId="32" xfId="0" applyFont="1" applyFill="1" applyBorder="1" applyAlignment="1">
      <alignment horizontal="left" vertical="top" wrapText="1"/>
    </xf>
    <xf numFmtId="0" fontId="30" fillId="7" borderId="33" xfId="0" applyFont="1" applyFill="1" applyBorder="1" applyAlignment="1">
      <alignment horizontal="left" vertical="top" wrapText="1"/>
    </xf>
    <xf numFmtId="0" fontId="30" fillId="7" borderId="36" xfId="0" applyFont="1" applyFill="1" applyBorder="1" applyAlignment="1">
      <alignment horizontal="left" vertical="top" wrapText="1"/>
    </xf>
    <xf numFmtId="0" fontId="30" fillId="7" borderId="0" xfId="0" applyFont="1" applyFill="1" applyAlignment="1">
      <alignment horizontal="left" vertical="top" wrapText="1"/>
    </xf>
    <xf numFmtId="0" fontId="30" fillId="7" borderId="37" xfId="0" applyFont="1" applyFill="1" applyBorder="1" applyAlignment="1">
      <alignment horizontal="left" vertical="top" wrapText="1"/>
    </xf>
    <xf numFmtId="0" fontId="30" fillId="7" borderId="34" xfId="0" applyFont="1" applyFill="1" applyBorder="1" applyAlignment="1">
      <alignment horizontal="left" vertical="top" wrapText="1"/>
    </xf>
    <xf numFmtId="0" fontId="30" fillId="7" borderId="27" xfId="0" applyFont="1" applyFill="1" applyBorder="1" applyAlignment="1">
      <alignment horizontal="left" vertical="top" wrapText="1"/>
    </xf>
    <xf numFmtId="0" fontId="30" fillId="7" borderId="35" xfId="0" applyFont="1" applyFill="1" applyBorder="1" applyAlignment="1">
      <alignment horizontal="left" vertical="top" wrapText="1"/>
    </xf>
  </cellXfs>
  <cellStyles count="3">
    <cellStyle name="Normal" xfId="0" builtinId="0"/>
    <cellStyle name="Normal 2" xfId="1" xr:uid="{C687A178-5843-43AE-B44B-0F976948C198}"/>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tjenkins\Application%20Data\Microsoft\Excel\No%20bid%20proposal%20strategy1%20(version%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 Bid Proposal Strategy"/>
      <sheetName val="Lists"/>
    </sheetNames>
    <sheetDataSet>
      <sheetData sheetId="0"/>
      <sheetData sheetId="1">
        <row r="2">
          <cell r="A2" t="str">
            <v>Client already predisposed to choose a competitor</v>
          </cell>
          <cell r="B2" t="str">
            <v>Free up resources and talent for better opportunities</v>
          </cell>
          <cell r="C2" t="str">
            <v>Might be exploited as a sign of weakness by a key competitor</v>
          </cell>
        </row>
        <row r="3">
          <cell r="A3" t="str">
            <v>Unacceptable contract terms and conditions</v>
          </cell>
          <cell r="B3" t="str">
            <v>Prevent waste of time, money, and resources on a lost cause</v>
          </cell>
          <cell r="C3" t="str">
            <v>Our management might question our ability to sell that kind of solution</v>
          </cell>
        </row>
        <row r="4">
          <cell r="A4" t="str">
            <v>Client time frame for solution unrealistic</v>
          </cell>
          <cell r="B4" t="str">
            <v>Earn the client's trust and respect by being open and honest</v>
          </cell>
          <cell r="C4" t="str">
            <v xml:space="preserve"> </v>
          </cell>
        </row>
        <row r="5">
          <cell r="B5" t="str">
            <v xml:space="preserve"> </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6F4B3-3D61-4469-961D-A1F3D8830094}">
  <dimension ref="A1:J50"/>
  <sheetViews>
    <sheetView zoomScale="130" zoomScaleNormal="130" workbookViewId="0">
      <selection activeCell="O22" sqref="O22"/>
    </sheetView>
  </sheetViews>
  <sheetFormatPr defaultRowHeight="12.75" x14ac:dyDescent="0.2"/>
  <cols>
    <col min="1" max="1" width="2.5703125" customWidth="1"/>
  </cols>
  <sheetData>
    <row r="1" spans="1:10" ht="23.25" x14ac:dyDescent="0.35">
      <c r="A1" s="130" t="s">
        <v>206</v>
      </c>
      <c r="B1" s="130"/>
      <c r="C1" s="130"/>
      <c r="D1" s="130"/>
      <c r="E1" s="130"/>
      <c r="F1" s="130"/>
      <c r="G1" s="130"/>
      <c r="H1" s="130"/>
      <c r="I1" s="130"/>
      <c r="J1" s="130"/>
    </row>
    <row r="3" spans="1:10" x14ac:dyDescent="0.2">
      <c r="A3" s="131" t="s">
        <v>354</v>
      </c>
      <c r="B3" s="132"/>
      <c r="C3" s="132"/>
      <c r="D3" s="132"/>
      <c r="E3" s="132"/>
      <c r="F3" s="132"/>
      <c r="G3" s="132"/>
      <c r="H3" s="132"/>
      <c r="I3" s="132"/>
      <c r="J3" s="132"/>
    </row>
    <row r="4" spans="1:10" x14ac:dyDescent="0.2">
      <c r="A4" s="132"/>
      <c r="B4" s="132"/>
      <c r="C4" s="132"/>
      <c r="D4" s="132"/>
      <c r="E4" s="132"/>
      <c r="F4" s="132"/>
      <c r="G4" s="132"/>
      <c r="H4" s="132"/>
      <c r="I4" s="132"/>
      <c r="J4" s="132"/>
    </row>
    <row r="5" spans="1:10" x14ac:dyDescent="0.2">
      <c r="A5" s="132"/>
      <c r="B5" s="132"/>
      <c r="C5" s="132"/>
      <c r="D5" s="132"/>
      <c r="E5" s="132"/>
      <c r="F5" s="132"/>
      <c r="G5" s="132"/>
      <c r="H5" s="132"/>
      <c r="I5" s="132"/>
      <c r="J5" s="132"/>
    </row>
    <row r="6" spans="1:10" x14ac:dyDescent="0.2">
      <c r="A6" s="132"/>
      <c r="B6" s="132"/>
      <c r="C6" s="132"/>
      <c r="D6" s="132"/>
      <c r="E6" s="132"/>
      <c r="F6" s="132"/>
      <c r="G6" s="132"/>
      <c r="H6" s="132"/>
      <c r="I6" s="132"/>
      <c r="J6" s="132"/>
    </row>
    <row r="7" spans="1:10" x14ac:dyDescent="0.2">
      <c r="A7" s="132"/>
      <c r="B7" s="132"/>
      <c r="C7" s="132"/>
      <c r="D7" s="132"/>
      <c r="E7" s="132"/>
      <c r="F7" s="132"/>
      <c r="G7" s="132"/>
      <c r="H7" s="132"/>
      <c r="I7" s="132"/>
      <c r="J7" s="132"/>
    </row>
    <row r="9" spans="1:10" x14ac:dyDescent="0.2">
      <c r="A9" s="131" t="s">
        <v>207</v>
      </c>
      <c r="B9" s="131"/>
      <c r="C9" s="131"/>
      <c r="D9" s="131"/>
      <c r="E9" s="131"/>
      <c r="F9" s="131"/>
      <c r="G9" s="131"/>
      <c r="H9" s="131"/>
      <c r="I9" s="131"/>
      <c r="J9" s="131"/>
    </row>
    <row r="10" spans="1:10" x14ac:dyDescent="0.2">
      <c r="A10" s="131"/>
      <c r="B10" s="131"/>
      <c r="C10" s="131"/>
      <c r="D10" s="131"/>
      <c r="E10" s="131"/>
      <c r="F10" s="131"/>
      <c r="G10" s="131"/>
      <c r="H10" s="131"/>
      <c r="I10" s="131"/>
      <c r="J10" s="131"/>
    </row>
    <row r="11" spans="1:10" x14ac:dyDescent="0.2">
      <c r="A11" s="131"/>
      <c r="B11" s="131"/>
      <c r="C11" s="131"/>
      <c r="D11" s="131"/>
      <c r="E11" s="131"/>
      <c r="F11" s="131"/>
      <c r="G11" s="131"/>
      <c r="H11" s="131"/>
      <c r="I11" s="131"/>
      <c r="J11" s="131"/>
    </row>
    <row r="12" spans="1:10" x14ac:dyDescent="0.2">
      <c r="A12" s="131"/>
      <c r="B12" s="131"/>
      <c r="C12" s="131"/>
      <c r="D12" s="131"/>
      <c r="E12" s="131"/>
      <c r="F12" s="131"/>
      <c r="G12" s="131"/>
      <c r="H12" s="131"/>
      <c r="I12" s="131"/>
      <c r="J12" s="131"/>
    </row>
    <row r="13" spans="1:10" ht="15" x14ac:dyDescent="0.2">
      <c r="A13" s="125" t="s">
        <v>208</v>
      </c>
      <c r="B13" s="125"/>
      <c r="C13" s="125"/>
      <c r="D13" s="125"/>
      <c r="E13" s="125"/>
      <c r="F13" s="125"/>
      <c r="G13" s="125"/>
      <c r="H13" s="125"/>
      <c r="I13" s="125"/>
      <c r="J13" s="125"/>
    </row>
    <row r="14" spans="1:10" x14ac:dyDescent="0.2">
      <c r="A14" s="126" t="s">
        <v>216</v>
      </c>
      <c r="B14" s="126"/>
      <c r="C14" s="126"/>
      <c r="D14" s="126"/>
      <c r="E14" s="126"/>
      <c r="F14" s="126"/>
      <c r="G14" s="126"/>
      <c r="H14" s="126"/>
      <c r="I14" s="126"/>
      <c r="J14" s="126"/>
    </row>
    <row r="15" spans="1:10" x14ac:dyDescent="0.2">
      <c r="A15" s="126"/>
      <c r="B15" s="126"/>
      <c r="C15" s="126"/>
      <c r="D15" s="126"/>
      <c r="E15" s="126"/>
      <c r="F15" s="126"/>
      <c r="G15" s="126"/>
      <c r="H15" s="126"/>
      <c r="I15" s="126"/>
      <c r="J15" s="126"/>
    </row>
    <row r="16" spans="1:10" x14ac:dyDescent="0.2">
      <c r="A16" s="126"/>
      <c r="B16" s="126"/>
      <c r="C16" s="126"/>
      <c r="D16" s="126"/>
      <c r="E16" s="126"/>
      <c r="F16" s="126"/>
      <c r="G16" s="126"/>
      <c r="H16" s="126"/>
      <c r="I16" s="126"/>
      <c r="J16" s="126"/>
    </row>
    <row r="17" spans="1:10" s="77" customFormat="1" ht="14.25" customHeight="1" x14ac:dyDescent="0.2">
      <c r="A17" s="76" t="s">
        <v>209</v>
      </c>
      <c r="B17" s="128" t="s">
        <v>350</v>
      </c>
      <c r="C17" s="128"/>
      <c r="D17" s="128"/>
      <c r="E17" s="128"/>
      <c r="F17" s="128"/>
      <c r="G17" s="128"/>
      <c r="H17" s="128"/>
      <c r="I17" s="128"/>
      <c r="J17" s="128"/>
    </row>
    <row r="18" spans="1:10" s="77" customFormat="1" ht="14.25" customHeight="1" x14ac:dyDescent="0.2">
      <c r="A18" s="129" t="s">
        <v>209</v>
      </c>
      <c r="B18" s="127" t="s">
        <v>210</v>
      </c>
      <c r="C18" s="127"/>
      <c r="D18" s="127"/>
      <c r="E18" s="127"/>
      <c r="F18" s="127"/>
      <c r="G18" s="127"/>
      <c r="H18" s="127"/>
      <c r="I18" s="127"/>
      <c r="J18" s="127"/>
    </row>
    <row r="19" spans="1:10" s="77" customFormat="1" ht="14.25" customHeight="1" x14ac:dyDescent="0.2">
      <c r="A19" s="129"/>
      <c r="B19" s="127"/>
      <c r="C19" s="127"/>
      <c r="D19" s="127"/>
      <c r="E19" s="127"/>
      <c r="F19" s="127"/>
      <c r="G19" s="127"/>
      <c r="H19" s="127"/>
      <c r="I19" s="127"/>
      <c r="J19" s="127"/>
    </row>
    <row r="20" spans="1:10" s="77" customFormat="1" ht="14.25" customHeight="1" x14ac:dyDescent="0.2">
      <c r="A20" s="76" t="s">
        <v>209</v>
      </c>
      <c r="B20" s="128" t="s">
        <v>211</v>
      </c>
      <c r="C20" s="128"/>
      <c r="D20" s="128"/>
      <c r="E20" s="128"/>
      <c r="F20" s="128"/>
      <c r="G20" s="128"/>
      <c r="H20" s="128"/>
      <c r="I20" s="128"/>
      <c r="J20" s="128"/>
    </row>
    <row r="21" spans="1:10" s="77" customFormat="1" ht="14.25" customHeight="1" x14ac:dyDescent="0.2">
      <c r="A21" s="129" t="s">
        <v>209</v>
      </c>
      <c r="B21" s="127" t="s">
        <v>212</v>
      </c>
      <c r="C21" s="127"/>
      <c r="D21" s="127"/>
      <c r="E21" s="127"/>
      <c r="F21" s="127"/>
      <c r="G21" s="127"/>
      <c r="H21" s="127"/>
      <c r="I21" s="127"/>
      <c r="J21" s="127"/>
    </row>
    <row r="22" spans="1:10" s="77" customFormat="1" ht="14.25" customHeight="1" x14ac:dyDescent="0.2">
      <c r="A22" s="129"/>
      <c r="B22" s="127"/>
      <c r="C22" s="127"/>
      <c r="D22" s="127"/>
      <c r="E22" s="127"/>
      <c r="F22" s="127"/>
      <c r="G22" s="127"/>
      <c r="H22" s="127"/>
      <c r="I22" s="127"/>
      <c r="J22" s="127"/>
    </row>
    <row r="23" spans="1:10" s="77" customFormat="1" ht="14.25" customHeight="1" x14ac:dyDescent="0.2">
      <c r="A23" s="129" t="s">
        <v>209</v>
      </c>
      <c r="B23" s="127" t="s">
        <v>213</v>
      </c>
      <c r="C23" s="127"/>
      <c r="D23" s="127"/>
      <c r="E23" s="127"/>
      <c r="F23" s="127"/>
      <c r="G23" s="127"/>
      <c r="H23" s="127"/>
      <c r="I23" s="127"/>
      <c r="J23" s="127"/>
    </row>
    <row r="24" spans="1:10" s="77" customFormat="1" ht="14.25" customHeight="1" x14ac:dyDescent="0.2">
      <c r="A24" s="129"/>
      <c r="B24" s="127"/>
      <c r="C24" s="127"/>
      <c r="D24" s="127"/>
      <c r="E24" s="127"/>
      <c r="F24" s="127"/>
      <c r="G24" s="127"/>
      <c r="H24" s="127"/>
      <c r="I24" s="127"/>
      <c r="J24" s="127"/>
    </row>
    <row r="26" spans="1:10" ht="15" x14ac:dyDescent="0.2">
      <c r="A26" s="125" t="s">
        <v>214</v>
      </c>
      <c r="B26" s="125"/>
      <c r="C26" s="125"/>
      <c r="D26" s="125"/>
      <c r="E26" s="125"/>
      <c r="F26" s="125"/>
      <c r="G26" s="125"/>
      <c r="H26" s="125"/>
      <c r="I26" s="125"/>
      <c r="J26" s="125"/>
    </row>
    <row r="27" spans="1:10" x14ac:dyDescent="0.2">
      <c r="A27" s="126" t="s">
        <v>351</v>
      </c>
      <c r="B27" s="126"/>
      <c r="C27" s="126"/>
      <c r="D27" s="126"/>
      <c r="E27" s="126"/>
      <c r="F27" s="126"/>
      <c r="G27" s="126"/>
      <c r="H27" s="126"/>
      <c r="I27" s="126"/>
      <c r="J27" s="126"/>
    </row>
    <row r="28" spans="1:10" x14ac:dyDescent="0.2">
      <c r="A28" s="126"/>
      <c r="B28" s="126"/>
      <c r="C28" s="126"/>
      <c r="D28" s="126"/>
      <c r="E28" s="126"/>
      <c r="F28" s="126"/>
      <c r="G28" s="126"/>
      <c r="H28" s="126"/>
      <c r="I28" s="126"/>
      <c r="J28" s="126"/>
    </row>
    <row r="29" spans="1:10" ht="67.5" customHeight="1" x14ac:dyDescent="0.2">
      <c r="A29" s="126"/>
      <c r="B29" s="126"/>
      <c r="C29" s="126"/>
      <c r="D29" s="126"/>
      <c r="E29" s="126"/>
      <c r="F29" s="126"/>
      <c r="G29" s="126"/>
      <c r="H29" s="126"/>
      <c r="I29" s="126"/>
      <c r="J29" s="126"/>
    </row>
    <row r="30" spans="1:10" ht="36.75" customHeight="1" x14ac:dyDescent="0.2">
      <c r="A30" s="126" t="s">
        <v>215</v>
      </c>
      <c r="B30" s="126"/>
      <c r="C30" s="126"/>
      <c r="D30" s="126"/>
      <c r="E30" s="126"/>
      <c r="F30" s="126"/>
      <c r="G30" s="126"/>
      <c r="H30" s="126"/>
      <c r="I30" s="126"/>
      <c r="J30" s="126"/>
    </row>
    <row r="31" spans="1:10" ht="15" x14ac:dyDescent="0.2">
      <c r="A31" s="125" t="s">
        <v>218</v>
      </c>
      <c r="B31" s="125"/>
      <c r="C31" s="125"/>
      <c r="D31" s="125"/>
      <c r="E31" s="125"/>
      <c r="F31" s="125"/>
      <c r="G31" s="125"/>
      <c r="H31" s="125"/>
      <c r="I31" s="125"/>
      <c r="J31" s="125"/>
    </row>
    <row r="32" spans="1:10" x14ac:dyDescent="0.2">
      <c r="A32" s="126" t="s">
        <v>219</v>
      </c>
      <c r="B32" s="126"/>
      <c r="C32" s="126"/>
      <c r="D32" s="126"/>
      <c r="E32" s="126"/>
      <c r="F32" s="126"/>
      <c r="G32" s="126"/>
      <c r="H32" s="126"/>
      <c r="I32" s="126"/>
      <c r="J32" s="126"/>
    </row>
    <row r="33" spans="1:10" x14ac:dyDescent="0.2">
      <c r="A33" s="126"/>
      <c r="B33" s="126"/>
      <c r="C33" s="126"/>
      <c r="D33" s="126"/>
      <c r="E33" s="126"/>
      <c r="F33" s="126"/>
      <c r="G33" s="126"/>
      <c r="H33" s="126"/>
      <c r="I33" s="126"/>
      <c r="J33" s="126"/>
    </row>
    <row r="34" spans="1:10" ht="70.5" customHeight="1" x14ac:dyDescent="0.2">
      <c r="A34" s="126"/>
      <c r="B34" s="126"/>
      <c r="C34" s="126"/>
      <c r="D34" s="126"/>
      <c r="E34" s="126"/>
      <c r="F34" s="126"/>
      <c r="G34" s="126"/>
      <c r="H34" s="126"/>
      <c r="I34" s="126"/>
      <c r="J34" s="126"/>
    </row>
    <row r="35" spans="1:10" ht="15" x14ac:dyDescent="0.2">
      <c r="A35" s="125" t="s">
        <v>217</v>
      </c>
      <c r="B35" s="125"/>
      <c r="C35" s="125"/>
      <c r="D35" s="125"/>
      <c r="E35" s="125"/>
      <c r="F35" s="125"/>
      <c r="G35" s="125"/>
      <c r="H35" s="125"/>
      <c r="I35" s="125"/>
      <c r="J35" s="125"/>
    </row>
    <row r="36" spans="1:10" x14ac:dyDescent="0.2">
      <c r="A36" s="126" t="s">
        <v>220</v>
      </c>
      <c r="B36" s="126"/>
      <c r="C36" s="126"/>
      <c r="D36" s="126"/>
      <c r="E36" s="126"/>
      <c r="F36" s="126"/>
      <c r="G36" s="126"/>
      <c r="H36" s="126"/>
      <c r="I36" s="126"/>
      <c r="J36" s="126"/>
    </row>
    <row r="37" spans="1:10" x14ac:dyDescent="0.2">
      <c r="A37" s="126"/>
      <c r="B37" s="126"/>
      <c r="C37" s="126"/>
      <c r="D37" s="126"/>
      <c r="E37" s="126"/>
      <c r="F37" s="126"/>
      <c r="G37" s="126"/>
      <c r="H37" s="126"/>
      <c r="I37" s="126"/>
      <c r="J37" s="126"/>
    </row>
    <row r="38" spans="1:10" ht="49.5" customHeight="1" x14ac:dyDescent="0.2">
      <c r="A38" s="126"/>
      <c r="B38" s="126"/>
      <c r="C38" s="126"/>
      <c r="D38" s="126"/>
      <c r="E38" s="126"/>
      <c r="F38" s="126"/>
      <c r="G38" s="126"/>
      <c r="H38" s="126"/>
      <c r="I38" s="126"/>
      <c r="J38" s="126"/>
    </row>
    <row r="39" spans="1:10" ht="15" x14ac:dyDescent="0.2">
      <c r="A39" s="125" t="s">
        <v>352</v>
      </c>
      <c r="B39" s="125"/>
      <c r="C39" s="125"/>
      <c r="D39" s="125"/>
      <c r="E39" s="125"/>
      <c r="F39" s="125"/>
      <c r="G39" s="125"/>
      <c r="H39" s="125"/>
      <c r="I39" s="125"/>
      <c r="J39" s="125"/>
    </row>
    <row r="40" spans="1:10" x14ac:dyDescent="0.2">
      <c r="A40" s="126" t="s">
        <v>353</v>
      </c>
      <c r="B40" s="126"/>
      <c r="C40" s="126"/>
      <c r="D40" s="126"/>
      <c r="E40" s="126"/>
      <c r="F40" s="126"/>
      <c r="G40" s="126"/>
      <c r="H40" s="126"/>
      <c r="I40" s="126"/>
      <c r="J40" s="126"/>
    </row>
    <row r="41" spans="1:10" x14ac:dyDescent="0.2">
      <c r="A41" s="126"/>
      <c r="B41" s="126"/>
      <c r="C41" s="126"/>
      <c r="D41" s="126"/>
      <c r="E41" s="126"/>
      <c r="F41" s="126"/>
      <c r="G41" s="126"/>
      <c r="H41" s="126"/>
      <c r="I41" s="126"/>
      <c r="J41" s="126"/>
    </row>
    <row r="42" spans="1:10" ht="56.25" customHeight="1" x14ac:dyDescent="0.2">
      <c r="A42" s="126"/>
      <c r="B42" s="126"/>
      <c r="C42" s="126"/>
      <c r="D42" s="126"/>
      <c r="E42" s="126"/>
      <c r="F42" s="126"/>
      <c r="G42" s="126"/>
      <c r="H42" s="126"/>
      <c r="I42" s="126"/>
      <c r="J42" s="126"/>
    </row>
    <row r="43" spans="1:10" ht="15" x14ac:dyDescent="0.2">
      <c r="A43" s="125" t="s">
        <v>221</v>
      </c>
      <c r="B43" s="125"/>
      <c r="C43" s="125"/>
      <c r="D43" s="125"/>
      <c r="E43" s="125"/>
      <c r="F43" s="125"/>
      <c r="G43" s="125"/>
      <c r="H43" s="125"/>
      <c r="I43" s="125"/>
      <c r="J43" s="125"/>
    </row>
    <row r="44" spans="1:10" x14ac:dyDescent="0.2">
      <c r="A44" s="126" t="s">
        <v>222</v>
      </c>
      <c r="B44" s="126"/>
      <c r="C44" s="126"/>
      <c r="D44" s="126"/>
      <c r="E44" s="126"/>
      <c r="F44" s="126"/>
      <c r="G44" s="126"/>
      <c r="H44" s="126"/>
      <c r="I44" s="126"/>
      <c r="J44" s="126"/>
    </row>
    <row r="45" spans="1:10" x14ac:dyDescent="0.2">
      <c r="A45" s="126"/>
      <c r="B45" s="126"/>
      <c r="C45" s="126"/>
      <c r="D45" s="126"/>
      <c r="E45" s="126"/>
      <c r="F45" s="126"/>
      <c r="G45" s="126"/>
      <c r="H45" s="126"/>
      <c r="I45" s="126"/>
      <c r="J45" s="126"/>
    </row>
    <row r="46" spans="1:10" ht="190.5" customHeight="1" x14ac:dyDescent="0.2">
      <c r="A46" s="126"/>
      <c r="B46" s="126"/>
      <c r="C46" s="126"/>
      <c r="D46" s="126"/>
      <c r="E46" s="126"/>
      <c r="F46" s="126"/>
      <c r="G46" s="126"/>
      <c r="H46" s="126"/>
      <c r="I46" s="126"/>
      <c r="J46" s="126"/>
    </row>
    <row r="47" spans="1:10" ht="15" x14ac:dyDescent="0.2">
      <c r="A47" s="125" t="s">
        <v>223</v>
      </c>
      <c r="B47" s="125"/>
      <c r="C47" s="125"/>
      <c r="D47" s="125"/>
      <c r="E47" s="125"/>
      <c r="F47" s="125"/>
      <c r="G47" s="125"/>
      <c r="H47" s="125"/>
      <c r="I47" s="125"/>
      <c r="J47" s="125"/>
    </row>
    <row r="48" spans="1:10" x14ac:dyDescent="0.2">
      <c r="A48" s="126" t="s">
        <v>224</v>
      </c>
      <c r="B48" s="126"/>
      <c r="C48" s="126"/>
      <c r="D48" s="126"/>
      <c r="E48" s="126"/>
      <c r="F48" s="126"/>
      <c r="G48" s="126"/>
      <c r="H48" s="126"/>
      <c r="I48" s="126"/>
      <c r="J48" s="126"/>
    </row>
    <row r="49" spans="1:10" x14ac:dyDescent="0.2">
      <c r="A49" s="126"/>
      <c r="B49" s="126"/>
      <c r="C49" s="126"/>
      <c r="D49" s="126"/>
      <c r="E49" s="126"/>
      <c r="F49" s="126"/>
      <c r="G49" s="126"/>
      <c r="H49" s="126"/>
      <c r="I49" s="126"/>
      <c r="J49" s="126"/>
    </row>
    <row r="50" spans="1:10" ht="115.5" customHeight="1" x14ac:dyDescent="0.2">
      <c r="A50" s="126"/>
      <c r="B50" s="126"/>
      <c r="C50" s="126"/>
      <c r="D50" s="126"/>
      <c r="E50" s="126"/>
      <c r="F50" s="126"/>
      <c r="G50" s="126"/>
      <c r="H50" s="126"/>
      <c r="I50" s="126"/>
      <c r="J50" s="126"/>
    </row>
  </sheetData>
  <mergeCells count="26">
    <mergeCell ref="A1:J1"/>
    <mergeCell ref="A3:J7"/>
    <mergeCell ref="A9:J12"/>
    <mergeCell ref="A14:J16"/>
    <mergeCell ref="B18:J19"/>
    <mergeCell ref="B21:J22"/>
    <mergeCell ref="A13:J13"/>
    <mergeCell ref="B23:J24"/>
    <mergeCell ref="B17:J17"/>
    <mergeCell ref="B20:J20"/>
    <mergeCell ref="A18:A19"/>
    <mergeCell ref="A21:A22"/>
    <mergeCell ref="A23:A24"/>
    <mergeCell ref="A26:J26"/>
    <mergeCell ref="A27:J29"/>
    <mergeCell ref="A40:J42"/>
    <mergeCell ref="A43:J43"/>
    <mergeCell ref="A44:J46"/>
    <mergeCell ref="A47:J47"/>
    <mergeCell ref="A48:J50"/>
    <mergeCell ref="A30:J30"/>
    <mergeCell ref="A31:J31"/>
    <mergeCell ref="A32:J34"/>
    <mergeCell ref="A35:J35"/>
    <mergeCell ref="A36:J38"/>
    <mergeCell ref="A39:J3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89703-54F7-49EB-9FE6-E1A5D04A5AB3}">
  <sheetPr>
    <tabColor rgb="FFFF0000"/>
  </sheetPr>
  <dimension ref="A1:L62"/>
  <sheetViews>
    <sheetView topLeftCell="A13" workbookViewId="0">
      <selection activeCell="E19" sqref="E19"/>
    </sheetView>
  </sheetViews>
  <sheetFormatPr defaultRowHeight="12.75" x14ac:dyDescent="0.2"/>
  <cols>
    <col min="1" max="1" width="7.42578125" customWidth="1"/>
    <col min="2" max="2" width="5.85546875" customWidth="1"/>
    <col min="3" max="3" width="7.85546875" customWidth="1"/>
    <col min="4" max="4" width="16.42578125" customWidth="1"/>
    <col min="5" max="5" width="9.7109375" customWidth="1"/>
    <col min="6" max="6" width="6" customWidth="1"/>
    <col min="7" max="7" width="5.28515625" customWidth="1"/>
    <col min="8" max="9" width="5.85546875" customWidth="1"/>
    <col min="10" max="10" width="16.42578125" customWidth="1"/>
    <col min="11" max="11" width="9.7109375" customWidth="1"/>
    <col min="12" max="12" width="7.28515625" customWidth="1"/>
  </cols>
  <sheetData>
    <row r="1" spans="1:12" ht="12.75" customHeight="1" x14ac:dyDescent="0.2">
      <c r="A1" s="238" t="s">
        <v>188</v>
      </c>
      <c r="B1" s="238"/>
      <c r="C1" s="238"/>
      <c r="D1" s="238"/>
      <c r="E1" s="238"/>
      <c r="F1" s="238"/>
      <c r="G1" s="238"/>
      <c r="H1" s="238"/>
      <c r="I1" s="238"/>
      <c r="J1" s="238"/>
      <c r="K1" s="238"/>
      <c r="L1" s="238"/>
    </row>
    <row r="2" spans="1:12" ht="12.75" customHeight="1" x14ac:dyDescent="0.2">
      <c r="A2" s="238"/>
      <c r="B2" s="238"/>
      <c r="C2" s="238"/>
      <c r="D2" s="238"/>
      <c r="E2" s="238"/>
      <c r="F2" s="238"/>
      <c r="G2" s="238"/>
      <c r="H2" s="238"/>
      <c r="I2" s="238"/>
      <c r="J2" s="238"/>
      <c r="K2" s="238"/>
      <c r="L2" s="238"/>
    </row>
    <row r="3" spans="1:12" ht="6" customHeight="1" x14ac:dyDescent="0.2">
      <c r="A3" s="238"/>
      <c r="B3" s="238"/>
      <c r="C3" s="238"/>
      <c r="D3" s="238"/>
      <c r="E3" s="238"/>
      <c r="F3" s="238"/>
      <c r="G3" s="238"/>
      <c r="H3" s="238"/>
      <c r="I3" s="238"/>
      <c r="J3" s="238"/>
      <c r="K3" s="238"/>
      <c r="L3" s="238"/>
    </row>
    <row r="4" spans="1:12" ht="12.75" customHeight="1" x14ac:dyDescent="0.2">
      <c r="A4" s="237" t="s">
        <v>240</v>
      </c>
      <c r="B4" s="237"/>
      <c r="C4" s="237"/>
      <c r="D4" s="237"/>
      <c r="E4" s="237"/>
      <c r="F4" s="237"/>
      <c r="G4" s="237"/>
      <c r="H4" s="237"/>
      <c r="I4" s="237"/>
      <c r="J4" s="237"/>
      <c r="K4" s="237"/>
      <c r="L4" s="237"/>
    </row>
    <row r="5" spans="1:12" ht="12.75" customHeight="1" x14ac:dyDescent="0.2">
      <c r="A5" s="237"/>
      <c r="B5" s="237"/>
      <c r="C5" s="237"/>
      <c r="D5" s="237"/>
      <c r="E5" s="237"/>
      <c r="F5" s="237"/>
      <c r="G5" s="237"/>
      <c r="H5" s="237"/>
      <c r="I5" s="237"/>
      <c r="J5" s="237"/>
      <c r="K5" s="237"/>
      <c r="L5" s="237"/>
    </row>
    <row r="6" spans="1:12" ht="12.75" customHeight="1" x14ac:dyDescent="0.2">
      <c r="A6" s="237" t="s">
        <v>232</v>
      </c>
      <c r="B6" s="237"/>
      <c r="C6" s="237"/>
      <c r="D6" s="237"/>
      <c r="E6" s="237"/>
      <c r="F6" s="237"/>
      <c r="G6" s="237"/>
      <c r="H6" s="237"/>
      <c r="I6" s="237"/>
      <c r="J6" s="237"/>
      <c r="K6" s="237"/>
      <c r="L6" s="237"/>
    </row>
    <row r="7" spans="1:12" ht="12.75" customHeight="1" x14ac:dyDescent="0.2">
      <c r="A7" s="42"/>
      <c r="B7" s="42"/>
      <c r="C7" s="42"/>
      <c r="D7" s="42"/>
      <c r="E7" s="42"/>
      <c r="F7" s="42"/>
      <c r="G7" s="42"/>
      <c r="H7" s="42"/>
      <c r="I7" s="42"/>
      <c r="J7" s="42"/>
      <c r="K7" s="42"/>
      <c r="L7" s="42"/>
    </row>
    <row r="8" spans="1:12" ht="20.25" x14ac:dyDescent="0.2">
      <c r="A8" s="239" t="s">
        <v>192</v>
      </c>
      <c r="B8" s="240"/>
      <c r="C8" s="240"/>
      <c r="D8" s="240"/>
      <c r="E8" s="240"/>
      <c r="F8" s="240"/>
      <c r="G8" s="240"/>
      <c r="H8" s="240"/>
      <c r="I8" s="240"/>
      <c r="J8" s="240"/>
      <c r="K8" s="240"/>
      <c r="L8" s="241"/>
    </row>
    <row r="9" spans="1:12" ht="6.75" customHeight="1" x14ac:dyDescent="0.2">
      <c r="A9" s="43"/>
      <c r="B9" s="225"/>
      <c r="C9" s="225"/>
      <c r="D9" s="225"/>
      <c r="E9" s="225"/>
      <c r="F9" s="39"/>
      <c r="G9" s="39"/>
      <c r="H9" s="44"/>
      <c r="I9" s="44"/>
      <c r="J9" s="44"/>
      <c r="K9" s="44"/>
      <c r="L9" s="45"/>
    </row>
    <row r="10" spans="1:12" ht="12.75" customHeight="1" x14ac:dyDescent="0.2">
      <c r="A10" s="242" t="s">
        <v>11</v>
      </c>
      <c r="B10" s="243"/>
      <c r="C10" s="243"/>
      <c r="D10" s="243"/>
      <c r="E10" s="243"/>
      <c r="F10" s="243"/>
      <c r="G10" s="243"/>
      <c r="H10" s="243"/>
      <c r="I10" s="243"/>
      <c r="J10" s="243"/>
      <c r="K10" s="243"/>
      <c r="L10" s="244"/>
    </row>
    <row r="11" spans="1:12" ht="12.75" customHeight="1" x14ac:dyDescent="0.2">
      <c r="A11" s="242"/>
      <c r="B11" s="243"/>
      <c r="C11" s="243"/>
      <c r="D11" s="243"/>
      <c r="E11" s="243"/>
      <c r="F11" s="243"/>
      <c r="G11" s="243"/>
      <c r="H11" s="243"/>
      <c r="I11" s="243"/>
      <c r="J11" s="243"/>
      <c r="K11" s="243"/>
      <c r="L11" s="244"/>
    </row>
    <row r="12" spans="1:12" ht="12.75" customHeight="1" x14ac:dyDescent="0.2">
      <c r="A12" s="242"/>
      <c r="B12" s="243"/>
      <c r="C12" s="243"/>
      <c r="D12" s="243"/>
      <c r="E12" s="243"/>
      <c r="F12" s="243"/>
      <c r="G12" s="243"/>
      <c r="H12" s="243"/>
      <c r="I12" s="243"/>
      <c r="J12" s="243"/>
      <c r="K12" s="243"/>
      <c r="L12" s="244"/>
    </row>
    <row r="13" spans="1:12" x14ac:dyDescent="0.2">
      <c r="A13" s="46"/>
      <c r="B13" s="47"/>
      <c r="C13" s="48"/>
      <c r="D13" s="48"/>
      <c r="E13" s="35"/>
      <c r="F13" s="35"/>
      <c r="G13" s="35"/>
      <c r="H13" s="48"/>
      <c r="I13" s="48"/>
      <c r="J13" s="48"/>
      <c r="K13" s="48"/>
      <c r="L13" s="49"/>
    </row>
    <row r="14" spans="1:12" ht="15.75" customHeight="1" x14ac:dyDescent="0.25">
      <c r="A14" s="50"/>
      <c r="B14" s="51" t="s">
        <v>167</v>
      </c>
      <c r="C14" s="52" t="s">
        <v>172</v>
      </c>
      <c r="D14" s="52"/>
      <c r="E14" s="53"/>
      <c r="F14" s="53"/>
      <c r="G14" s="48"/>
      <c r="H14" s="51" t="s">
        <v>169</v>
      </c>
      <c r="I14" s="52" t="s">
        <v>173</v>
      </c>
      <c r="J14" s="52"/>
      <c r="K14" s="52"/>
      <c r="L14" s="49"/>
    </row>
    <row r="15" spans="1:12" ht="4.5" customHeight="1" x14ac:dyDescent="0.2">
      <c r="A15" s="46"/>
      <c r="B15" s="54"/>
      <c r="C15" s="37"/>
      <c r="D15" s="37"/>
      <c r="E15" s="48"/>
      <c r="F15" s="48"/>
      <c r="G15" s="48"/>
      <c r="H15" s="54"/>
      <c r="I15" s="37"/>
      <c r="J15" s="37"/>
      <c r="K15" s="37"/>
      <c r="L15" s="49"/>
    </row>
    <row r="16" spans="1:12" x14ac:dyDescent="0.2">
      <c r="A16" s="55"/>
      <c r="B16" s="40"/>
      <c r="C16" s="40"/>
      <c r="D16" s="56" t="s">
        <v>179</v>
      </c>
      <c r="E16" s="69">
        <f>'GOLD Check #2'!$N$58</f>
        <v>0.81</v>
      </c>
      <c r="F16" s="48"/>
      <c r="G16" s="37"/>
      <c r="H16" s="48"/>
      <c r="I16" s="40"/>
      <c r="J16" s="56" t="s">
        <v>184</v>
      </c>
      <c r="K16" s="68"/>
      <c r="L16" s="49"/>
    </row>
    <row r="17" spans="1:12" x14ac:dyDescent="0.2">
      <c r="A17" s="55"/>
      <c r="B17" s="40"/>
      <c r="C17" s="40"/>
      <c r="D17" s="57" t="s">
        <v>178</v>
      </c>
      <c r="E17" s="69">
        <f>'GOLD Check #2'!N59</f>
        <v>0.84399999999999997</v>
      </c>
      <c r="F17" s="48"/>
      <c r="G17" s="37"/>
      <c r="H17" s="48"/>
      <c r="I17" s="40"/>
      <c r="J17" s="57" t="s">
        <v>185</v>
      </c>
      <c r="K17" s="68"/>
      <c r="L17" s="49"/>
    </row>
    <row r="18" spans="1:12" x14ac:dyDescent="0.2">
      <c r="A18" s="55"/>
      <c r="B18" s="40"/>
      <c r="C18" s="40"/>
      <c r="D18" s="57"/>
      <c r="E18" s="59"/>
      <c r="F18" s="48"/>
      <c r="G18" s="37"/>
      <c r="H18" s="48"/>
      <c r="I18" s="40"/>
      <c r="J18" s="58"/>
      <c r="K18" s="59"/>
      <c r="L18" s="49"/>
    </row>
    <row r="19" spans="1:12" ht="12.75" customHeight="1" x14ac:dyDescent="0.2">
      <c r="A19" s="46"/>
      <c r="B19" s="59"/>
      <c r="C19" s="48"/>
      <c r="D19" s="56" t="s">
        <v>180</v>
      </c>
      <c r="E19" s="69"/>
      <c r="F19" s="48"/>
      <c r="G19" s="37"/>
      <c r="H19" s="48"/>
      <c r="I19" s="48"/>
      <c r="J19" s="56" t="s">
        <v>186</v>
      </c>
      <c r="K19" s="68"/>
      <c r="L19" s="49"/>
    </row>
    <row r="20" spans="1:12" ht="12.75" customHeight="1" x14ac:dyDescent="0.2">
      <c r="A20" s="46"/>
      <c r="B20" s="59"/>
      <c r="C20" s="48"/>
      <c r="D20" s="57" t="s">
        <v>181</v>
      </c>
      <c r="E20" s="69" t="e">
        <f>'GOLD Check #3'!#REF!</f>
        <v>#REF!</v>
      </c>
      <c r="F20" s="48"/>
      <c r="G20" s="37"/>
      <c r="H20" s="48"/>
      <c r="I20" s="48"/>
      <c r="J20" s="57" t="s">
        <v>187</v>
      </c>
      <c r="K20" s="68"/>
      <c r="L20" s="49"/>
    </row>
    <row r="21" spans="1:12" ht="12.75" customHeight="1" x14ac:dyDescent="0.2">
      <c r="A21" s="46"/>
      <c r="B21" s="59"/>
      <c r="C21" s="48"/>
      <c r="D21" s="60"/>
      <c r="E21" s="59"/>
      <c r="F21" s="48"/>
      <c r="G21" s="37"/>
      <c r="H21" s="48"/>
      <c r="I21" s="48"/>
      <c r="J21" s="48"/>
      <c r="K21" s="59"/>
      <c r="L21" s="49"/>
    </row>
    <row r="22" spans="1:12" ht="12.75" customHeight="1" x14ac:dyDescent="0.2">
      <c r="A22" s="46"/>
      <c r="B22" s="59"/>
      <c r="C22" s="48"/>
      <c r="D22" s="56" t="s">
        <v>182</v>
      </c>
      <c r="E22" s="68" t="s">
        <v>205</v>
      </c>
      <c r="F22" s="48"/>
      <c r="G22" s="37"/>
      <c r="H22" s="48"/>
      <c r="I22" s="48"/>
      <c r="J22" s="48"/>
      <c r="K22" s="59"/>
      <c r="L22" s="49"/>
    </row>
    <row r="23" spans="1:12" ht="12.75" customHeight="1" x14ac:dyDescent="0.2">
      <c r="A23" s="46"/>
      <c r="B23" s="59"/>
      <c r="C23" s="48"/>
      <c r="D23" s="57" t="s">
        <v>183</v>
      </c>
      <c r="E23" s="69" t="e">
        <f>'Gold Check #1'!#REF!</f>
        <v>#REF!</v>
      </c>
      <c r="F23" s="48"/>
      <c r="G23" s="37"/>
      <c r="H23" s="48"/>
      <c r="I23" s="48"/>
      <c r="J23" s="48"/>
      <c r="K23" s="59"/>
      <c r="L23" s="49"/>
    </row>
    <row r="24" spans="1:12" ht="12.75" customHeight="1" x14ac:dyDescent="0.2">
      <c r="A24" s="46"/>
      <c r="B24" s="59"/>
      <c r="C24" s="48"/>
      <c r="D24" s="48"/>
      <c r="E24" s="59"/>
      <c r="F24" s="48"/>
      <c r="G24" s="37"/>
      <c r="H24" s="48"/>
      <c r="I24" s="48"/>
      <c r="J24" s="48"/>
      <c r="K24" s="59"/>
      <c r="L24" s="49"/>
    </row>
    <row r="25" spans="1:12" ht="12.75" customHeight="1" x14ac:dyDescent="0.2">
      <c r="A25" s="46"/>
      <c r="B25" s="59"/>
      <c r="C25" s="48"/>
      <c r="D25" s="48"/>
      <c r="E25" s="59"/>
      <c r="F25" s="48"/>
      <c r="G25" s="37"/>
      <c r="H25" s="48"/>
      <c r="I25" s="48"/>
      <c r="J25" s="48"/>
      <c r="K25" s="59"/>
      <c r="L25" s="49"/>
    </row>
    <row r="26" spans="1:12" ht="15" customHeight="1" x14ac:dyDescent="0.2">
      <c r="A26" s="46"/>
      <c r="B26" s="51" t="s">
        <v>168</v>
      </c>
      <c r="C26" s="52" t="s">
        <v>174</v>
      </c>
      <c r="D26" s="52"/>
      <c r="E26" s="70"/>
      <c r="F26" s="52"/>
      <c r="G26" s="48"/>
      <c r="H26" s="51" t="s">
        <v>170</v>
      </c>
      <c r="I26" s="52" t="s">
        <v>177</v>
      </c>
      <c r="J26" s="52"/>
      <c r="K26" s="70"/>
      <c r="L26" s="49"/>
    </row>
    <row r="27" spans="1:12" ht="4.5" customHeight="1" x14ac:dyDescent="0.2">
      <c r="A27" s="46"/>
      <c r="B27" s="51"/>
      <c r="C27" s="52"/>
      <c r="D27" s="52"/>
      <c r="E27" s="70"/>
      <c r="F27" s="52"/>
      <c r="G27" s="48"/>
      <c r="H27" s="51"/>
      <c r="I27" s="52"/>
      <c r="J27" s="52"/>
      <c r="K27" s="70"/>
      <c r="L27" s="49"/>
    </row>
    <row r="28" spans="1:12" x14ac:dyDescent="0.2">
      <c r="A28" s="46"/>
      <c r="B28" s="54"/>
      <c r="C28" s="37"/>
      <c r="D28" s="61" t="s">
        <v>175</v>
      </c>
      <c r="E28" s="68"/>
      <c r="F28" s="37"/>
      <c r="G28" s="48"/>
      <c r="H28" s="54"/>
      <c r="I28" s="37"/>
      <c r="J28" s="61" t="s">
        <v>175</v>
      </c>
      <c r="K28" s="68" t="s">
        <v>205</v>
      </c>
      <c r="L28" s="49"/>
    </row>
    <row r="29" spans="1:12" x14ac:dyDescent="0.2">
      <c r="A29" s="62"/>
      <c r="B29" s="37"/>
      <c r="C29" s="37"/>
      <c r="D29" s="58" t="s">
        <v>176</v>
      </c>
      <c r="E29" s="71"/>
      <c r="F29" s="37"/>
      <c r="G29" s="226"/>
      <c r="H29" s="227"/>
      <c r="I29" s="227"/>
      <c r="J29" s="58" t="s">
        <v>176</v>
      </c>
      <c r="K29" s="69">
        <v>0.5</v>
      </c>
      <c r="L29" s="49"/>
    </row>
    <row r="30" spans="1:12" x14ac:dyDescent="0.2">
      <c r="A30" s="62"/>
      <c r="B30" s="37"/>
      <c r="C30" s="37"/>
      <c r="D30" s="37"/>
      <c r="E30" s="37"/>
      <c r="F30" s="37"/>
      <c r="G30" s="226"/>
      <c r="H30" s="227"/>
      <c r="I30" s="227"/>
      <c r="J30" s="48"/>
      <c r="K30" s="37"/>
      <c r="L30" s="49"/>
    </row>
    <row r="31" spans="1:12" ht="5.25" customHeight="1" x14ac:dyDescent="0.2">
      <c r="A31" s="46"/>
      <c r="B31" s="54"/>
      <c r="C31" s="37"/>
      <c r="D31" s="37"/>
      <c r="E31" s="37"/>
      <c r="F31" s="37"/>
      <c r="G31" s="52"/>
      <c r="H31" s="48"/>
      <c r="I31" s="48"/>
      <c r="J31" s="48"/>
      <c r="K31" s="48"/>
      <c r="L31" s="49"/>
    </row>
    <row r="32" spans="1:12" ht="15.75" thickBot="1" x14ac:dyDescent="0.25">
      <c r="A32" s="55"/>
      <c r="B32" s="63" t="s">
        <v>225</v>
      </c>
      <c r="C32" s="37"/>
      <c r="D32" s="37"/>
      <c r="E32" s="37"/>
      <c r="F32" s="37"/>
      <c r="G32" s="37"/>
      <c r="H32" s="48"/>
      <c r="I32" s="48"/>
      <c r="J32" s="48"/>
      <c r="K32" s="48"/>
      <c r="L32" s="49"/>
    </row>
    <row r="33" spans="1:12" ht="12.75" customHeight="1" x14ac:dyDescent="0.2">
      <c r="A33" s="46"/>
      <c r="B33" s="228" t="s">
        <v>231</v>
      </c>
      <c r="C33" s="229"/>
      <c r="D33" s="229"/>
      <c r="E33" s="229"/>
      <c r="F33" s="229"/>
      <c r="G33" s="229"/>
      <c r="H33" s="229"/>
      <c r="I33" s="229"/>
      <c r="J33" s="229"/>
      <c r="K33" s="230"/>
      <c r="L33" s="49"/>
    </row>
    <row r="34" spans="1:12" x14ac:dyDescent="0.2">
      <c r="A34" s="46"/>
      <c r="B34" s="231"/>
      <c r="C34" s="232"/>
      <c r="D34" s="232"/>
      <c r="E34" s="232"/>
      <c r="F34" s="232"/>
      <c r="G34" s="232"/>
      <c r="H34" s="232"/>
      <c r="I34" s="232"/>
      <c r="J34" s="232"/>
      <c r="K34" s="233"/>
      <c r="L34" s="49"/>
    </row>
    <row r="35" spans="1:12" ht="13.5" thickBot="1" x14ac:dyDescent="0.25">
      <c r="A35" s="46"/>
      <c r="B35" s="234"/>
      <c r="C35" s="235"/>
      <c r="D35" s="235"/>
      <c r="E35" s="235"/>
      <c r="F35" s="235"/>
      <c r="G35" s="235"/>
      <c r="H35" s="235"/>
      <c r="I35" s="235"/>
      <c r="J35" s="235"/>
      <c r="K35" s="236"/>
      <c r="L35" s="49"/>
    </row>
    <row r="36" spans="1:12" ht="26.25" customHeight="1" x14ac:dyDescent="0.2">
      <c r="A36" s="46"/>
      <c r="B36" s="59"/>
      <c r="C36" s="37"/>
      <c r="D36" s="37"/>
      <c r="E36" s="38"/>
      <c r="F36" s="38"/>
      <c r="G36" s="38"/>
      <c r="H36" s="48"/>
      <c r="I36" s="48"/>
      <c r="J36" s="48"/>
      <c r="K36" s="48"/>
      <c r="L36" s="49"/>
    </row>
    <row r="37" spans="1:12" ht="15.75" thickBot="1" x14ac:dyDescent="0.25">
      <c r="A37" s="46"/>
      <c r="B37" s="83" t="s">
        <v>227</v>
      </c>
      <c r="C37" s="37"/>
      <c r="D37" s="48"/>
      <c r="E37" s="41"/>
      <c r="F37" s="41"/>
      <c r="G37" s="38"/>
      <c r="H37" s="48"/>
      <c r="I37" s="48"/>
      <c r="J37" s="48"/>
      <c r="K37" s="48"/>
      <c r="L37" s="49"/>
    </row>
    <row r="38" spans="1:12" x14ac:dyDescent="0.2">
      <c r="A38" s="55"/>
      <c r="B38" s="228"/>
      <c r="C38" s="229"/>
      <c r="D38" s="229"/>
      <c r="E38" s="229"/>
      <c r="F38" s="229"/>
      <c r="G38" s="229"/>
      <c r="H38" s="229"/>
      <c r="I38" s="229"/>
      <c r="J38" s="229"/>
      <c r="K38" s="230"/>
      <c r="L38" s="49"/>
    </row>
    <row r="39" spans="1:12" x14ac:dyDescent="0.2">
      <c r="A39" s="55"/>
      <c r="B39" s="231"/>
      <c r="C39" s="232"/>
      <c r="D39" s="232"/>
      <c r="E39" s="232"/>
      <c r="F39" s="232"/>
      <c r="G39" s="232"/>
      <c r="H39" s="232"/>
      <c r="I39" s="232"/>
      <c r="J39" s="232"/>
      <c r="K39" s="233"/>
      <c r="L39" s="49"/>
    </row>
    <row r="40" spans="1:12" x14ac:dyDescent="0.2">
      <c r="A40" s="55"/>
      <c r="B40" s="231"/>
      <c r="C40" s="232"/>
      <c r="D40" s="232"/>
      <c r="E40" s="232"/>
      <c r="F40" s="232"/>
      <c r="G40" s="232"/>
      <c r="H40" s="232"/>
      <c r="I40" s="232"/>
      <c r="J40" s="232"/>
      <c r="K40" s="233"/>
      <c r="L40" s="49"/>
    </row>
    <row r="41" spans="1:12" ht="13.5" thickBot="1" x14ac:dyDescent="0.25">
      <c r="A41" s="55"/>
      <c r="B41" s="234"/>
      <c r="C41" s="235"/>
      <c r="D41" s="235"/>
      <c r="E41" s="235"/>
      <c r="F41" s="235"/>
      <c r="G41" s="235"/>
      <c r="H41" s="235"/>
      <c r="I41" s="235"/>
      <c r="J41" s="235"/>
      <c r="K41" s="236"/>
      <c r="L41" s="49"/>
    </row>
    <row r="42" spans="1:12" ht="4.5" customHeight="1" x14ac:dyDescent="0.2">
      <c r="A42" s="55"/>
      <c r="B42" s="81"/>
      <c r="C42" s="81"/>
      <c r="D42" s="81"/>
      <c r="E42" s="81"/>
      <c r="F42" s="81"/>
      <c r="G42" s="81"/>
      <c r="H42" s="81"/>
      <c r="I42" s="81"/>
      <c r="J42" s="81"/>
      <c r="K42" s="81"/>
      <c r="L42" s="49"/>
    </row>
    <row r="43" spans="1:12" ht="15.75" thickBot="1" x14ac:dyDescent="0.25">
      <c r="A43" s="55"/>
      <c r="B43" s="82" t="s">
        <v>228</v>
      </c>
      <c r="C43" s="79"/>
      <c r="D43" s="79"/>
      <c r="E43" s="79"/>
      <c r="F43" s="79"/>
      <c r="G43" s="79"/>
      <c r="H43" s="80"/>
      <c r="I43" s="80"/>
      <c r="J43" s="80"/>
      <c r="K43" s="80"/>
      <c r="L43" s="49"/>
    </row>
    <row r="44" spans="1:12" x14ac:dyDescent="0.2">
      <c r="A44" s="55"/>
      <c r="B44" s="228"/>
      <c r="C44" s="229"/>
      <c r="D44" s="229"/>
      <c r="E44" s="229"/>
      <c r="F44" s="229"/>
      <c r="G44" s="229"/>
      <c r="H44" s="229"/>
      <c r="I44" s="229"/>
      <c r="J44" s="229"/>
      <c r="K44" s="230"/>
      <c r="L44" s="49"/>
    </row>
    <row r="45" spans="1:12" ht="13.5" thickBot="1" x14ac:dyDescent="0.25">
      <c r="A45" s="55"/>
      <c r="B45" s="234"/>
      <c r="C45" s="235"/>
      <c r="D45" s="235"/>
      <c r="E45" s="235"/>
      <c r="F45" s="235"/>
      <c r="G45" s="235"/>
      <c r="H45" s="235"/>
      <c r="I45" s="235"/>
      <c r="J45" s="235"/>
      <c r="K45" s="236"/>
      <c r="L45" s="49"/>
    </row>
    <row r="46" spans="1:12" x14ac:dyDescent="0.2">
      <c r="A46" s="55"/>
      <c r="B46" s="79"/>
      <c r="C46" s="79"/>
      <c r="D46" s="79"/>
      <c r="E46" s="79"/>
      <c r="F46" s="79"/>
      <c r="G46" s="79"/>
      <c r="H46" s="80"/>
      <c r="I46" s="80"/>
      <c r="J46" s="80"/>
      <c r="K46" s="80"/>
      <c r="L46" s="49"/>
    </row>
    <row r="47" spans="1:12" ht="15.75" customHeight="1" thickBot="1" x14ac:dyDescent="0.25">
      <c r="A47" s="55"/>
      <c r="B47" s="83" t="s">
        <v>229</v>
      </c>
      <c r="C47" s="37"/>
      <c r="D47" s="48"/>
      <c r="E47" s="41"/>
      <c r="F47" s="41"/>
      <c r="G47" s="38"/>
      <c r="H47" s="48"/>
      <c r="I47" s="48"/>
      <c r="J47" s="48"/>
      <c r="K47" s="48"/>
      <c r="L47" s="49"/>
    </row>
    <row r="48" spans="1:12" x14ac:dyDescent="0.2">
      <c r="A48" s="55"/>
      <c r="B48" s="228"/>
      <c r="C48" s="229"/>
      <c r="D48" s="229"/>
      <c r="E48" s="229"/>
      <c r="F48" s="229"/>
      <c r="G48" s="229"/>
      <c r="H48" s="229"/>
      <c r="I48" s="229"/>
      <c r="J48" s="229"/>
      <c r="K48" s="230"/>
      <c r="L48" s="49"/>
    </row>
    <row r="49" spans="1:12" x14ac:dyDescent="0.2">
      <c r="A49" s="55"/>
      <c r="B49" s="231"/>
      <c r="C49" s="232"/>
      <c r="D49" s="232"/>
      <c r="E49" s="232"/>
      <c r="F49" s="232"/>
      <c r="G49" s="232"/>
      <c r="H49" s="232"/>
      <c r="I49" s="232"/>
      <c r="J49" s="232"/>
      <c r="K49" s="233"/>
      <c r="L49" s="49"/>
    </row>
    <row r="50" spans="1:12" x14ac:dyDescent="0.2">
      <c r="A50" s="55"/>
      <c r="B50" s="231"/>
      <c r="C50" s="232"/>
      <c r="D50" s="232"/>
      <c r="E50" s="232"/>
      <c r="F50" s="232"/>
      <c r="G50" s="232"/>
      <c r="H50" s="232"/>
      <c r="I50" s="232"/>
      <c r="J50" s="232"/>
      <c r="K50" s="233"/>
      <c r="L50" s="49"/>
    </row>
    <row r="51" spans="1:12" ht="13.5" thickBot="1" x14ac:dyDescent="0.25">
      <c r="A51" s="55"/>
      <c r="B51" s="234"/>
      <c r="C51" s="235"/>
      <c r="D51" s="235"/>
      <c r="E51" s="235"/>
      <c r="F51" s="235"/>
      <c r="G51" s="235"/>
      <c r="H51" s="235"/>
      <c r="I51" s="235"/>
      <c r="J51" s="235"/>
      <c r="K51" s="236"/>
      <c r="L51" s="49"/>
    </row>
    <row r="52" spans="1:12" ht="4.5" customHeight="1" x14ac:dyDescent="0.2">
      <c r="A52" s="55"/>
      <c r="B52" s="81"/>
      <c r="C52" s="81"/>
      <c r="D52" s="81"/>
      <c r="E52" s="81"/>
      <c r="F52" s="81"/>
      <c r="G52" s="81"/>
      <c r="H52" s="81"/>
      <c r="I52" s="81"/>
      <c r="J52" s="81"/>
      <c r="K52" s="81"/>
      <c r="L52" s="49"/>
    </row>
    <row r="53" spans="1:12" ht="15.75" thickBot="1" x14ac:dyDescent="0.25">
      <c r="A53" s="55"/>
      <c r="B53" s="82" t="s">
        <v>230</v>
      </c>
      <c r="C53" s="79"/>
      <c r="D53" s="79"/>
      <c r="E53" s="79"/>
      <c r="F53" s="79"/>
      <c r="G53" s="79"/>
      <c r="H53" s="80"/>
      <c r="I53" s="80"/>
      <c r="J53" s="80"/>
      <c r="K53" s="80"/>
      <c r="L53" s="49"/>
    </row>
    <row r="54" spans="1:12" x14ac:dyDescent="0.2">
      <c r="A54" s="55"/>
      <c r="B54" s="228"/>
      <c r="C54" s="229"/>
      <c r="D54" s="229"/>
      <c r="E54" s="229"/>
      <c r="F54" s="229"/>
      <c r="G54" s="229"/>
      <c r="H54" s="229"/>
      <c r="I54" s="229"/>
      <c r="J54" s="229"/>
      <c r="K54" s="230"/>
      <c r="L54" s="49"/>
    </row>
    <row r="55" spans="1:12" ht="13.5" thickBot="1" x14ac:dyDescent="0.25">
      <c r="A55" s="55"/>
      <c r="B55" s="234"/>
      <c r="C55" s="235"/>
      <c r="D55" s="235"/>
      <c r="E55" s="235"/>
      <c r="F55" s="235"/>
      <c r="G55" s="235"/>
      <c r="H55" s="235"/>
      <c r="I55" s="235"/>
      <c r="J55" s="235"/>
      <c r="K55" s="236"/>
      <c r="L55" s="49"/>
    </row>
    <row r="56" spans="1:12" x14ac:dyDescent="0.2">
      <c r="A56" s="55"/>
      <c r="B56" s="79"/>
      <c r="C56" s="79"/>
      <c r="D56" s="79"/>
      <c r="E56" s="79"/>
      <c r="F56" s="79"/>
      <c r="G56" s="79"/>
      <c r="H56" s="80"/>
      <c r="I56" s="80"/>
      <c r="J56" s="80"/>
      <c r="K56" s="80"/>
      <c r="L56" s="49"/>
    </row>
    <row r="57" spans="1:12" ht="15.75" thickBot="1" x14ac:dyDescent="0.25">
      <c r="A57" s="55"/>
      <c r="B57" s="63" t="s">
        <v>226</v>
      </c>
      <c r="C57" s="37"/>
      <c r="D57" s="37"/>
      <c r="E57" s="37"/>
      <c r="F57" s="37"/>
      <c r="G57" s="37"/>
      <c r="H57" s="48"/>
      <c r="I57" s="48"/>
      <c r="J57" s="48"/>
      <c r="K57" s="48"/>
      <c r="L57" s="49"/>
    </row>
    <row r="58" spans="1:12" x14ac:dyDescent="0.2">
      <c r="A58" s="55"/>
      <c r="B58" s="228"/>
      <c r="C58" s="229"/>
      <c r="D58" s="229"/>
      <c r="E58" s="229"/>
      <c r="F58" s="229"/>
      <c r="G58" s="229"/>
      <c r="H58" s="229"/>
      <c r="I58" s="229"/>
      <c r="J58" s="229"/>
      <c r="K58" s="230"/>
      <c r="L58" s="49"/>
    </row>
    <row r="59" spans="1:12" x14ac:dyDescent="0.2">
      <c r="A59" s="55"/>
      <c r="B59" s="231"/>
      <c r="C59" s="232"/>
      <c r="D59" s="232"/>
      <c r="E59" s="232"/>
      <c r="F59" s="232"/>
      <c r="G59" s="232"/>
      <c r="H59" s="232"/>
      <c r="I59" s="232"/>
      <c r="J59" s="232"/>
      <c r="K59" s="233"/>
      <c r="L59" s="49"/>
    </row>
    <row r="60" spans="1:12" x14ac:dyDescent="0.2">
      <c r="A60" s="55"/>
      <c r="B60" s="231"/>
      <c r="C60" s="232"/>
      <c r="D60" s="232"/>
      <c r="E60" s="232"/>
      <c r="F60" s="232"/>
      <c r="G60" s="232"/>
      <c r="H60" s="232"/>
      <c r="I60" s="232"/>
      <c r="J60" s="232"/>
      <c r="K60" s="233"/>
      <c r="L60" s="49"/>
    </row>
    <row r="61" spans="1:12" ht="9.75" customHeight="1" thickBot="1" x14ac:dyDescent="0.25">
      <c r="A61" s="55"/>
      <c r="B61" s="234"/>
      <c r="C61" s="235"/>
      <c r="D61" s="235"/>
      <c r="E61" s="235"/>
      <c r="F61" s="235"/>
      <c r="G61" s="235"/>
      <c r="H61" s="235"/>
      <c r="I61" s="235"/>
      <c r="J61" s="235"/>
      <c r="K61" s="236"/>
      <c r="L61" s="49"/>
    </row>
    <row r="62" spans="1:12" ht="7.5" customHeight="1" x14ac:dyDescent="0.2">
      <c r="A62" s="78"/>
      <c r="B62" s="64"/>
      <c r="C62" s="64"/>
      <c r="D62" s="64"/>
      <c r="E62" s="64"/>
      <c r="F62" s="64"/>
      <c r="G62" s="64"/>
      <c r="H62" s="65"/>
      <c r="I62" s="65"/>
      <c r="J62" s="65"/>
      <c r="K62" s="65"/>
      <c r="L62" s="66"/>
    </row>
  </sheetData>
  <mergeCells count="14">
    <mergeCell ref="A6:L6"/>
    <mergeCell ref="A1:L3"/>
    <mergeCell ref="A4:L5"/>
    <mergeCell ref="A8:L8"/>
    <mergeCell ref="B9:E9"/>
    <mergeCell ref="B58:K61"/>
    <mergeCell ref="G29:I29"/>
    <mergeCell ref="B33:K35"/>
    <mergeCell ref="G30:I30"/>
    <mergeCell ref="A10:L12"/>
    <mergeCell ref="B38:K41"/>
    <mergeCell ref="B44:K45"/>
    <mergeCell ref="B48:K51"/>
    <mergeCell ref="B54:K55"/>
  </mergeCells>
  <pageMargins left="0.25" right="0.25" top="0.25" bottom="0.2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4D3E7-9624-45F1-880C-7D404B9D3E22}">
  <sheetPr>
    <tabColor theme="2" tint="-0.499984740745262"/>
  </sheetPr>
  <dimension ref="A1:L62"/>
  <sheetViews>
    <sheetView workbookViewId="0">
      <selection activeCell="E19" sqref="E19"/>
    </sheetView>
  </sheetViews>
  <sheetFormatPr defaultRowHeight="12.75" x14ac:dyDescent="0.2"/>
  <cols>
    <col min="1" max="1" width="7.42578125" customWidth="1"/>
    <col min="2" max="2" width="5.85546875" customWidth="1"/>
    <col min="3" max="3" width="7.85546875" customWidth="1"/>
    <col min="4" max="4" width="16.42578125" customWidth="1"/>
    <col min="5" max="5" width="9.7109375" customWidth="1"/>
    <col min="6" max="6" width="6" customWidth="1"/>
    <col min="7" max="7" width="5.28515625" customWidth="1"/>
    <col min="8" max="9" width="5.85546875" customWidth="1"/>
    <col min="10" max="10" width="16.42578125" customWidth="1"/>
    <col min="11" max="11" width="9.7109375" customWidth="1"/>
    <col min="12" max="12" width="7.28515625" customWidth="1"/>
  </cols>
  <sheetData>
    <row r="1" spans="1:12" ht="12.75" customHeight="1" x14ac:dyDescent="0.2">
      <c r="A1" s="238" t="s">
        <v>188</v>
      </c>
      <c r="B1" s="238"/>
      <c r="C1" s="238"/>
      <c r="D1" s="238"/>
      <c r="E1" s="238"/>
      <c r="F1" s="238"/>
      <c r="G1" s="238"/>
      <c r="H1" s="238"/>
      <c r="I1" s="238"/>
      <c r="J1" s="238"/>
      <c r="K1" s="238"/>
      <c r="L1" s="238"/>
    </row>
    <row r="2" spans="1:12" ht="12.75" customHeight="1" x14ac:dyDescent="0.2">
      <c r="A2" s="238"/>
      <c r="B2" s="238"/>
      <c r="C2" s="238"/>
      <c r="D2" s="238"/>
      <c r="E2" s="238"/>
      <c r="F2" s="238"/>
      <c r="G2" s="238"/>
      <c r="H2" s="238"/>
      <c r="I2" s="238"/>
      <c r="J2" s="238"/>
      <c r="K2" s="238"/>
      <c r="L2" s="238"/>
    </row>
    <row r="3" spans="1:12" ht="6" customHeight="1" x14ac:dyDescent="0.2">
      <c r="A3" s="238"/>
      <c r="B3" s="238"/>
      <c r="C3" s="238"/>
      <c r="D3" s="238"/>
      <c r="E3" s="238"/>
      <c r="F3" s="238"/>
      <c r="G3" s="238"/>
      <c r="H3" s="238"/>
      <c r="I3" s="238"/>
      <c r="J3" s="238"/>
      <c r="K3" s="238"/>
      <c r="L3" s="238"/>
    </row>
    <row r="4" spans="1:12" ht="12.75" customHeight="1" x14ac:dyDescent="0.2">
      <c r="A4" s="237" t="s">
        <v>240</v>
      </c>
      <c r="B4" s="237"/>
      <c r="C4" s="237"/>
      <c r="D4" s="237"/>
      <c r="E4" s="237"/>
      <c r="F4" s="237"/>
      <c r="G4" s="237"/>
      <c r="H4" s="237"/>
      <c r="I4" s="237"/>
      <c r="J4" s="237"/>
      <c r="K4" s="237"/>
      <c r="L4" s="237"/>
    </row>
    <row r="5" spans="1:12" ht="12.75" customHeight="1" x14ac:dyDescent="0.2">
      <c r="A5" s="237"/>
      <c r="B5" s="237"/>
      <c r="C5" s="237"/>
      <c r="D5" s="237"/>
      <c r="E5" s="237"/>
      <c r="F5" s="237"/>
      <c r="G5" s="237"/>
      <c r="H5" s="237"/>
      <c r="I5" s="237"/>
      <c r="J5" s="237"/>
      <c r="K5" s="237"/>
      <c r="L5" s="237"/>
    </row>
    <row r="6" spans="1:12" ht="12.75" customHeight="1" x14ac:dyDescent="0.2">
      <c r="A6" s="237" t="s">
        <v>232</v>
      </c>
      <c r="B6" s="237"/>
      <c r="C6" s="237"/>
      <c r="D6" s="237"/>
      <c r="E6" s="237"/>
      <c r="F6" s="237"/>
      <c r="G6" s="237"/>
      <c r="H6" s="237"/>
      <c r="I6" s="237"/>
      <c r="J6" s="237"/>
      <c r="K6" s="237"/>
      <c r="L6" s="237"/>
    </row>
    <row r="7" spans="1:12" ht="12.75" customHeight="1" x14ac:dyDescent="0.2">
      <c r="A7" s="74"/>
      <c r="B7" s="74"/>
      <c r="C7" s="74"/>
      <c r="D7" s="74"/>
      <c r="E7" s="74"/>
      <c r="F7" s="74"/>
      <c r="G7" s="74"/>
      <c r="H7" s="74"/>
      <c r="I7" s="74"/>
      <c r="J7" s="74"/>
      <c r="K7" s="74"/>
      <c r="L7" s="74"/>
    </row>
    <row r="8" spans="1:12" ht="20.25" x14ac:dyDescent="0.2">
      <c r="A8" s="239" t="s">
        <v>193</v>
      </c>
      <c r="B8" s="240"/>
      <c r="C8" s="240"/>
      <c r="D8" s="240"/>
      <c r="E8" s="240"/>
      <c r="F8" s="240"/>
      <c r="G8" s="240"/>
      <c r="H8" s="240"/>
      <c r="I8" s="240"/>
      <c r="J8" s="240"/>
      <c r="K8" s="240"/>
      <c r="L8" s="241"/>
    </row>
    <row r="9" spans="1:12" ht="6.75" customHeight="1" x14ac:dyDescent="0.2">
      <c r="A9" s="43"/>
      <c r="B9" s="225"/>
      <c r="C9" s="225"/>
      <c r="D9" s="225"/>
      <c r="E9" s="225"/>
      <c r="F9" s="39"/>
      <c r="G9" s="39"/>
      <c r="H9" s="44"/>
      <c r="I9" s="44"/>
      <c r="J9" s="44"/>
      <c r="K9" s="44"/>
      <c r="L9" s="45"/>
    </row>
    <row r="10" spans="1:12" ht="12.75" customHeight="1" x14ac:dyDescent="0.2">
      <c r="A10" s="242" t="s">
        <v>17</v>
      </c>
      <c r="B10" s="243"/>
      <c r="C10" s="243"/>
      <c r="D10" s="243"/>
      <c r="E10" s="243"/>
      <c r="F10" s="243"/>
      <c r="G10" s="243"/>
      <c r="H10" s="243"/>
      <c r="I10" s="243"/>
      <c r="J10" s="243"/>
      <c r="K10" s="243"/>
      <c r="L10" s="244"/>
    </row>
    <row r="11" spans="1:12" ht="12.75" customHeight="1" x14ac:dyDescent="0.2">
      <c r="A11" s="242"/>
      <c r="B11" s="243"/>
      <c r="C11" s="243"/>
      <c r="D11" s="243"/>
      <c r="E11" s="243"/>
      <c r="F11" s="243"/>
      <c r="G11" s="243"/>
      <c r="H11" s="243"/>
      <c r="I11" s="243"/>
      <c r="J11" s="243"/>
      <c r="K11" s="243"/>
      <c r="L11" s="244"/>
    </row>
    <row r="12" spans="1:12" ht="12.75" customHeight="1" x14ac:dyDescent="0.2">
      <c r="A12" s="242"/>
      <c r="B12" s="243"/>
      <c r="C12" s="243"/>
      <c r="D12" s="243"/>
      <c r="E12" s="243"/>
      <c r="F12" s="243"/>
      <c r="G12" s="243"/>
      <c r="H12" s="243"/>
      <c r="I12" s="243"/>
      <c r="J12" s="243"/>
      <c r="K12" s="243"/>
      <c r="L12" s="244"/>
    </row>
    <row r="13" spans="1:12" x14ac:dyDescent="0.2">
      <c r="A13" s="46"/>
      <c r="B13" s="47"/>
      <c r="C13" s="48"/>
      <c r="D13" s="48"/>
      <c r="E13" s="35"/>
      <c r="F13" s="35"/>
      <c r="G13" s="35"/>
      <c r="H13" s="48"/>
      <c r="I13" s="48"/>
      <c r="J13" s="48"/>
      <c r="K13" s="48"/>
      <c r="L13" s="49"/>
    </row>
    <row r="14" spans="1:12" ht="15.75" customHeight="1" x14ac:dyDescent="0.25">
      <c r="A14" s="50"/>
      <c r="B14" s="51" t="s">
        <v>167</v>
      </c>
      <c r="C14" s="52" t="s">
        <v>172</v>
      </c>
      <c r="D14" s="52"/>
      <c r="E14" s="53"/>
      <c r="F14" s="53"/>
      <c r="G14" s="48"/>
      <c r="H14" s="51" t="s">
        <v>169</v>
      </c>
      <c r="I14" s="52" t="s">
        <v>173</v>
      </c>
      <c r="J14" s="52"/>
      <c r="K14" s="52"/>
      <c r="L14" s="49"/>
    </row>
    <row r="15" spans="1:12" ht="4.5" customHeight="1" x14ac:dyDescent="0.2">
      <c r="A15" s="46"/>
      <c r="B15" s="54"/>
      <c r="C15" s="37"/>
      <c r="D15" s="37"/>
      <c r="E15" s="48"/>
      <c r="F15" s="48"/>
      <c r="G15" s="48"/>
      <c r="H15" s="54"/>
      <c r="I15" s="37"/>
      <c r="J15" s="37"/>
      <c r="K15" s="37"/>
      <c r="L15" s="49"/>
    </row>
    <row r="16" spans="1:12" x14ac:dyDescent="0.2">
      <c r="A16" s="55"/>
      <c r="B16" s="40"/>
      <c r="C16" s="40"/>
      <c r="D16" s="56" t="s">
        <v>179</v>
      </c>
      <c r="E16" s="69">
        <f>'GOLD Check #2'!$N$75</f>
        <v>0.81</v>
      </c>
      <c r="F16" s="48"/>
      <c r="G16" s="37"/>
      <c r="H16" s="48"/>
      <c r="I16" s="40"/>
      <c r="J16" s="56" t="s">
        <v>184</v>
      </c>
      <c r="K16" s="73" t="s">
        <v>13</v>
      </c>
      <c r="L16" s="49"/>
    </row>
    <row r="17" spans="1:12" x14ac:dyDescent="0.2">
      <c r="A17" s="55"/>
      <c r="B17" s="40"/>
      <c r="C17" s="40"/>
      <c r="D17" s="57" t="s">
        <v>178</v>
      </c>
      <c r="E17" s="69">
        <f>'GOLD Check #2'!N76</f>
        <v>0.8255555555555556</v>
      </c>
      <c r="F17" s="48"/>
      <c r="G17" s="37"/>
      <c r="H17" s="48"/>
      <c r="I17" s="40"/>
      <c r="J17" s="57" t="s">
        <v>185</v>
      </c>
      <c r="K17" s="73" t="s">
        <v>13</v>
      </c>
      <c r="L17" s="49"/>
    </row>
    <row r="18" spans="1:12" x14ac:dyDescent="0.2">
      <c r="A18" s="55"/>
      <c r="B18" s="40"/>
      <c r="C18" s="40"/>
      <c r="D18" s="57"/>
      <c r="E18" s="59"/>
      <c r="F18" s="48"/>
      <c r="G18" s="37"/>
      <c r="H18" s="48"/>
      <c r="I18" s="40"/>
      <c r="J18" s="58"/>
      <c r="K18" s="59"/>
      <c r="L18" s="49"/>
    </row>
    <row r="19" spans="1:12" ht="12.75" customHeight="1" x14ac:dyDescent="0.2">
      <c r="A19" s="46"/>
      <c r="B19" s="59"/>
      <c r="C19" s="48"/>
      <c r="D19" s="56" t="s">
        <v>180</v>
      </c>
      <c r="E19" s="69"/>
      <c r="F19" s="48"/>
      <c r="G19" s="37"/>
      <c r="H19" s="48"/>
      <c r="I19" s="48"/>
      <c r="J19" s="56" t="s">
        <v>186</v>
      </c>
      <c r="K19" s="73" t="s">
        <v>13</v>
      </c>
      <c r="L19" s="49"/>
    </row>
    <row r="20" spans="1:12" ht="12.75" customHeight="1" x14ac:dyDescent="0.2">
      <c r="A20" s="46"/>
      <c r="B20" s="59"/>
      <c r="C20" s="48"/>
      <c r="D20" s="57" t="s">
        <v>181</v>
      </c>
      <c r="E20" s="69" t="e">
        <f>'GOLD Check #3'!#REF!</f>
        <v>#REF!</v>
      </c>
      <c r="F20" s="48"/>
      <c r="G20" s="37"/>
      <c r="H20" s="48"/>
      <c r="I20" s="48"/>
      <c r="J20" s="57" t="s">
        <v>187</v>
      </c>
      <c r="K20" s="73" t="s">
        <v>13</v>
      </c>
      <c r="L20" s="49"/>
    </row>
    <row r="21" spans="1:12" ht="12.75" customHeight="1" x14ac:dyDescent="0.2">
      <c r="A21" s="46"/>
      <c r="B21" s="59"/>
      <c r="C21" s="48"/>
      <c r="D21" s="60"/>
      <c r="E21" s="59"/>
      <c r="F21" s="48"/>
      <c r="G21" s="37"/>
      <c r="H21" s="48"/>
      <c r="I21" s="48"/>
      <c r="J21" s="48"/>
      <c r="K21" s="59"/>
      <c r="L21" s="49"/>
    </row>
    <row r="22" spans="1:12" ht="12.75" customHeight="1" x14ac:dyDescent="0.2">
      <c r="A22" s="46"/>
      <c r="B22" s="59"/>
      <c r="C22" s="48"/>
      <c r="D22" s="56" t="s">
        <v>182</v>
      </c>
      <c r="E22" s="68" t="s">
        <v>205</v>
      </c>
      <c r="F22" s="48"/>
      <c r="G22" s="37"/>
      <c r="H22" s="48"/>
      <c r="I22" s="48"/>
      <c r="J22" s="48"/>
      <c r="K22" s="59"/>
      <c r="L22" s="49"/>
    </row>
    <row r="23" spans="1:12" ht="12.75" customHeight="1" x14ac:dyDescent="0.2">
      <c r="A23" s="46"/>
      <c r="B23" s="59"/>
      <c r="C23" s="48"/>
      <c r="D23" s="57" t="s">
        <v>183</v>
      </c>
      <c r="E23" s="69" t="e">
        <f>'Gold Check #1'!#REF!</f>
        <v>#REF!</v>
      </c>
      <c r="F23" s="48"/>
      <c r="G23" s="37"/>
      <c r="H23" s="48"/>
      <c r="I23" s="48"/>
      <c r="J23" s="48"/>
      <c r="K23" s="59"/>
      <c r="L23" s="49"/>
    </row>
    <row r="24" spans="1:12" ht="12.75" customHeight="1" x14ac:dyDescent="0.2">
      <c r="A24" s="46"/>
      <c r="B24" s="59"/>
      <c r="C24" s="48"/>
      <c r="D24" s="48"/>
      <c r="E24" s="59"/>
      <c r="F24" s="48"/>
      <c r="G24" s="37"/>
      <c r="H24" s="48"/>
      <c r="I24" s="48"/>
      <c r="J24" s="48"/>
      <c r="K24" s="59"/>
      <c r="L24" s="49"/>
    </row>
    <row r="25" spans="1:12" ht="12.75" customHeight="1" x14ac:dyDescent="0.2">
      <c r="A25" s="46"/>
      <c r="B25" s="59"/>
      <c r="C25" s="48"/>
      <c r="D25" s="48"/>
      <c r="E25" s="59"/>
      <c r="F25" s="48"/>
      <c r="G25" s="37"/>
      <c r="H25" s="48"/>
      <c r="I25" s="48"/>
      <c r="J25" s="48"/>
      <c r="K25" s="59"/>
      <c r="L25" s="49"/>
    </row>
    <row r="26" spans="1:12" ht="15" customHeight="1" x14ac:dyDescent="0.2">
      <c r="A26" s="46"/>
      <c r="B26" s="51" t="s">
        <v>168</v>
      </c>
      <c r="C26" s="52" t="s">
        <v>174</v>
      </c>
      <c r="D26" s="52"/>
      <c r="E26" s="70"/>
      <c r="F26" s="52"/>
      <c r="G26" s="48"/>
      <c r="H26" s="51" t="s">
        <v>170</v>
      </c>
      <c r="I26" s="52" t="s">
        <v>177</v>
      </c>
      <c r="J26" s="52"/>
      <c r="K26" s="70"/>
      <c r="L26" s="49"/>
    </row>
    <row r="27" spans="1:12" ht="4.5" customHeight="1" x14ac:dyDescent="0.2">
      <c r="A27" s="46"/>
      <c r="B27" s="51"/>
      <c r="C27" s="52"/>
      <c r="D27" s="52"/>
      <c r="E27" s="70"/>
      <c r="F27" s="52"/>
      <c r="G27" s="48"/>
      <c r="H27" s="51"/>
      <c r="I27" s="52"/>
      <c r="J27" s="52"/>
      <c r="K27" s="70"/>
      <c r="L27" s="49"/>
    </row>
    <row r="28" spans="1:12" x14ac:dyDescent="0.2">
      <c r="A28" s="46"/>
      <c r="B28" s="54"/>
      <c r="C28" s="37"/>
      <c r="D28" s="61" t="s">
        <v>175</v>
      </c>
      <c r="E28" s="68"/>
      <c r="F28" s="37"/>
      <c r="G28" s="48"/>
      <c r="H28" s="54"/>
      <c r="I28" s="37"/>
      <c r="J28" s="61" t="s">
        <v>175</v>
      </c>
      <c r="K28" s="68" t="s">
        <v>205</v>
      </c>
      <c r="L28" s="49"/>
    </row>
    <row r="29" spans="1:12" x14ac:dyDescent="0.2">
      <c r="A29" s="62"/>
      <c r="B29" s="37"/>
      <c r="C29" s="37"/>
      <c r="D29" s="58" t="s">
        <v>176</v>
      </c>
      <c r="E29" s="71"/>
      <c r="F29" s="37"/>
      <c r="G29" s="226"/>
      <c r="H29" s="227"/>
      <c r="I29" s="227"/>
      <c r="J29" s="58" t="s">
        <v>176</v>
      </c>
      <c r="K29" s="69"/>
      <c r="L29" s="49"/>
    </row>
    <row r="30" spans="1:12" x14ac:dyDescent="0.2">
      <c r="A30" s="62"/>
      <c r="B30" s="37"/>
      <c r="C30" s="37"/>
      <c r="D30" s="37"/>
      <c r="E30" s="37"/>
      <c r="F30" s="37"/>
      <c r="G30" s="226"/>
      <c r="H30" s="227"/>
      <c r="I30" s="227"/>
      <c r="J30" s="48"/>
      <c r="K30" s="37"/>
      <c r="L30" s="49"/>
    </row>
    <row r="31" spans="1:12" ht="5.25" customHeight="1" x14ac:dyDescent="0.2">
      <c r="A31" s="46"/>
      <c r="B31" s="54"/>
      <c r="C31" s="37"/>
      <c r="D31" s="37"/>
      <c r="E31" s="37"/>
      <c r="F31" s="37"/>
      <c r="G31" s="52"/>
      <c r="H31" s="48"/>
      <c r="I31" s="48"/>
      <c r="J31" s="48"/>
      <c r="K31" s="48"/>
      <c r="L31" s="49"/>
    </row>
    <row r="32" spans="1:12" ht="15.75" thickBot="1" x14ac:dyDescent="0.25">
      <c r="A32" s="55"/>
      <c r="B32" s="63" t="s">
        <v>225</v>
      </c>
      <c r="C32" s="37"/>
      <c r="D32" s="37"/>
      <c r="E32" s="37"/>
      <c r="F32" s="37"/>
      <c r="G32" s="37"/>
      <c r="H32" s="48"/>
      <c r="I32" s="48"/>
      <c r="J32" s="48"/>
      <c r="K32" s="48"/>
      <c r="L32" s="49"/>
    </row>
    <row r="33" spans="1:12" ht="12.75" customHeight="1" x14ac:dyDescent="0.2">
      <c r="A33" s="46"/>
      <c r="B33" s="228" t="s">
        <v>231</v>
      </c>
      <c r="C33" s="229"/>
      <c r="D33" s="229"/>
      <c r="E33" s="229"/>
      <c r="F33" s="229"/>
      <c r="G33" s="229"/>
      <c r="H33" s="229"/>
      <c r="I33" s="229"/>
      <c r="J33" s="229"/>
      <c r="K33" s="230"/>
      <c r="L33" s="49"/>
    </row>
    <row r="34" spans="1:12" x14ac:dyDescent="0.2">
      <c r="A34" s="46"/>
      <c r="B34" s="231"/>
      <c r="C34" s="232"/>
      <c r="D34" s="232"/>
      <c r="E34" s="232"/>
      <c r="F34" s="232"/>
      <c r="G34" s="232"/>
      <c r="H34" s="232"/>
      <c r="I34" s="232"/>
      <c r="J34" s="232"/>
      <c r="K34" s="233"/>
      <c r="L34" s="49"/>
    </row>
    <row r="35" spans="1:12" ht="13.5" thickBot="1" x14ac:dyDescent="0.25">
      <c r="A35" s="46"/>
      <c r="B35" s="234"/>
      <c r="C35" s="235"/>
      <c r="D35" s="235"/>
      <c r="E35" s="235"/>
      <c r="F35" s="235"/>
      <c r="G35" s="235"/>
      <c r="H35" s="235"/>
      <c r="I35" s="235"/>
      <c r="J35" s="235"/>
      <c r="K35" s="236"/>
      <c r="L35" s="49"/>
    </row>
    <row r="36" spans="1:12" ht="26.25" customHeight="1" x14ac:dyDescent="0.2">
      <c r="A36" s="46"/>
      <c r="B36" s="59"/>
      <c r="C36" s="37"/>
      <c r="D36" s="37"/>
      <c r="E36" s="38"/>
      <c r="F36" s="38"/>
      <c r="G36" s="38"/>
      <c r="H36" s="48"/>
      <c r="I36" s="48"/>
      <c r="J36" s="48"/>
      <c r="K36" s="48"/>
      <c r="L36" s="49"/>
    </row>
    <row r="37" spans="1:12" ht="15.75" thickBot="1" x14ac:dyDescent="0.25">
      <c r="A37" s="46"/>
      <c r="B37" s="83" t="s">
        <v>227</v>
      </c>
      <c r="C37" s="37"/>
      <c r="D37" s="48"/>
      <c r="E37" s="41"/>
      <c r="F37" s="41"/>
      <c r="G37" s="38"/>
      <c r="H37" s="48"/>
      <c r="I37" s="48"/>
      <c r="J37" s="48"/>
      <c r="K37" s="48"/>
      <c r="L37" s="49"/>
    </row>
    <row r="38" spans="1:12" x14ac:dyDescent="0.2">
      <c r="A38" s="55"/>
      <c r="B38" s="228"/>
      <c r="C38" s="229"/>
      <c r="D38" s="229"/>
      <c r="E38" s="229"/>
      <c r="F38" s="229"/>
      <c r="G38" s="229"/>
      <c r="H38" s="229"/>
      <c r="I38" s="229"/>
      <c r="J38" s="229"/>
      <c r="K38" s="230"/>
      <c r="L38" s="49"/>
    </row>
    <row r="39" spans="1:12" x14ac:dyDescent="0.2">
      <c r="A39" s="55"/>
      <c r="B39" s="231"/>
      <c r="C39" s="232"/>
      <c r="D39" s="232"/>
      <c r="E39" s="232"/>
      <c r="F39" s="232"/>
      <c r="G39" s="232"/>
      <c r="H39" s="232"/>
      <c r="I39" s="232"/>
      <c r="J39" s="232"/>
      <c r="K39" s="233"/>
      <c r="L39" s="49"/>
    </row>
    <row r="40" spans="1:12" x14ac:dyDescent="0.2">
      <c r="A40" s="55"/>
      <c r="B40" s="231"/>
      <c r="C40" s="232"/>
      <c r="D40" s="232"/>
      <c r="E40" s="232"/>
      <c r="F40" s="232"/>
      <c r="G40" s="232"/>
      <c r="H40" s="232"/>
      <c r="I40" s="232"/>
      <c r="J40" s="232"/>
      <c r="K40" s="233"/>
      <c r="L40" s="49"/>
    </row>
    <row r="41" spans="1:12" ht="13.5" thickBot="1" x14ac:dyDescent="0.25">
      <c r="A41" s="55"/>
      <c r="B41" s="234"/>
      <c r="C41" s="235"/>
      <c r="D41" s="235"/>
      <c r="E41" s="235"/>
      <c r="F41" s="235"/>
      <c r="G41" s="235"/>
      <c r="H41" s="235"/>
      <c r="I41" s="235"/>
      <c r="J41" s="235"/>
      <c r="K41" s="236"/>
      <c r="L41" s="49"/>
    </row>
    <row r="42" spans="1:12" ht="4.5" customHeight="1" x14ac:dyDescent="0.2">
      <c r="A42" s="55"/>
      <c r="B42" s="81"/>
      <c r="C42" s="81"/>
      <c r="D42" s="81"/>
      <c r="E42" s="81"/>
      <c r="F42" s="81"/>
      <c r="G42" s="81"/>
      <c r="H42" s="81"/>
      <c r="I42" s="81"/>
      <c r="J42" s="81"/>
      <c r="K42" s="81"/>
      <c r="L42" s="49"/>
    </row>
    <row r="43" spans="1:12" ht="15.75" thickBot="1" x14ac:dyDescent="0.25">
      <c r="A43" s="55"/>
      <c r="B43" s="82" t="s">
        <v>228</v>
      </c>
      <c r="C43" s="79"/>
      <c r="D43" s="79"/>
      <c r="E43" s="79"/>
      <c r="F43" s="79"/>
      <c r="G43" s="79"/>
      <c r="H43" s="80"/>
      <c r="I43" s="80"/>
      <c r="J43" s="80"/>
      <c r="K43" s="80"/>
      <c r="L43" s="49"/>
    </row>
    <row r="44" spans="1:12" x14ac:dyDescent="0.2">
      <c r="A44" s="55"/>
      <c r="B44" s="228"/>
      <c r="C44" s="229"/>
      <c r="D44" s="229"/>
      <c r="E44" s="229"/>
      <c r="F44" s="229"/>
      <c r="G44" s="229"/>
      <c r="H44" s="229"/>
      <c r="I44" s="229"/>
      <c r="J44" s="229"/>
      <c r="K44" s="230"/>
      <c r="L44" s="49"/>
    </row>
    <row r="45" spans="1:12" ht="13.5" thickBot="1" x14ac:dyDescent="0.25">
      <c r="A45" s="55"/>
      <c r="B45" s="234"/>
      <c r="C45" s="235"/>
      <c r="D45" s="235"/>
      <c r="E45" s="235"/>
      <c r="F45" s="235"/>
      <c r="G45" s="235"/>
      <c r="H45" s="235"/>
      <c r="I45" s="235"/>
      <c r="J45" s="235"/>
      <c r="K45" s="236"/>
      <c r="L45" s="49"/>
    </row>
    <row r="46" spans="1:12" x14ac:dyDescent="0.2">
      <c r="A46" s="55"/>
      <c r="B46" s="79"/>
      <c r="C46" s="79"/>
      <c r="D46" s="79"/>
      <c r="E46" s="79"/>
      <c r="F46" s="79"/>
      <c r="G46" s="79"/>
      <c r="H46" s="80"/>
      <c r="I46" s="80"/>
      <c r="J46" s="80"/>
      <c r="K46" s="80"/>
      <c r="L46" s="49"/>
    </row>
    <row r="47" spans="1:12" ht="15.75" customHeight="1" thickBot="1" x14ac:dyDescent="0.25">
      <c r="A47" s="55"/>
      <c r="B47" s="83" t="s">
        <v>229</v>
      </c>
      <c r="C47" s="37"/>
      <c r="D47" s="48"/>
      <c r="E47" s="41"/>
      <c r="F47" s="41"/>
      <c r="G47" s="38"/>
      <c r="H47" s="48"/>
      <c r="I47" s="48"/>
      <c r="J47" s="48"/>
      <c r="K47" s="48"/>
      <c r="L47" s="49"/>
    </row>
    <row r="48" spans="1:12" x14ac:dyDescent="0.2">
      <c r="A48" s="55"/>
      <c r="B48" s="228"/>
      <c r="C48" s="229"/>
      <c r="D48" s="229"/>
      <c r="E48" s="229"/>
      <c r="F48" s="229"/>
      <c r="G48" s="229"/>
      <c r="H48" s="229"/>
      <c r="I48" s="229"/>
      <c r="J48" s="229"/>
      <c r="K48" s="230"/>
      <c r="L48" s="49"/>
    </row>
    <row r="49" spans="1:12" x14ac:dyDescent="0.2">
      <c r="A49" s="55"/>
      <c r="B49" s="231"/>
      <c r="C49" s="232"/>
      <c r="D49" s="232"/>
      <c r="E49" s="232"/>
      <c r="F49" s="232"/>
      <c r="G49" s="232"/>
      <c r="H49" s="232"/>
      <c r="I49" s="232"/>
      <c r="J49" s="232"/>
      <c r="K49" s="233"/>
      <c r="L49" s="49"/>
    </row>
    <row r="50" spans="1:12" x14ac:dyDescent="0.2">
      <c r="A50" s="55"/>
      <c r="B50" s="231"/>
      <c r="C50" s="232"/>
      <c r="D50" s="232"/>
      <c r="E50" s="232"/>
      <c r="F50" s="232"/>
      <c r="G50" s="232"/>
      <c r="H50" s="232"/>
      <c r="I50" s="232"/>
      <c r="J50" s="232"/>
      <c r="K50" s="233"/>
      <c r="L50" s="49"/>
    </row>
    <row r="51" spans="1:12" ht="13.5" thickBot="1" x14ac:dyDescent="0.25">
      <c r="A51" s="55"/>
      <c r="B51" s="234"/>
      <c r="C51" s="235"/>
      <c r="D51" s="235"/>
      <c r="E51" s="235"/>
      <c r="F51" s="235"/>
      <c r="G51" s="235"/>
      <c r="H51" s="235"/>
      <c r="I51" s="235"/>
      <c r="J51" s="235"/>
      <c r="K51" s="236"/>
      <c r="L51" s="49"/>
    </row>
    <row r="52" spans="1:12" ht="4.5" customHeight="1" x14ac:dyDescent="0.2">
      <c r="A52" s="55"/>
      <c r="B52" s="81"/>
      <c r="C52" s="81"/>
      <c r="D52" s="81"/>
      <c r="E52" s="81"/>
      <c r="F52" s="81"/>
      <c r="G52" s="81"/>
      <c r="H52" s="81"/>
      <c r="I52" s="81"/>
      <c r="J52" s="81"/>
      <c r="K52" s="81"/>
      <c r="L52" s="49"/>
    </row>
    <row r="53" spans="1:12" ht="15.75" thickBot="1" x14ac:dyDescent="0.25">
      <c r="A53" s="55"/>
      <c r="B53" s="82" t="s">
        <v>230</v>
      </c>
      <c r="C53" s="79"/>
      <c r="D53" s="79"/>
      <c r="E53" s="79"/>
      <c r="F53" s="79"/>
      <c r="G53" s="79"/>
      <c r="H53" s="80"/>
      <c r="I53" s="80"/>
      <c r="J53" s="80"/>
      <c r="K53" s="80"/>
      <c r="L53" s="49"/>
    </row>
    <row r="54" spans="1:12" x14ac:dyDescent="0.2">
      <c r="A54" s="55"/>
      <c r="B54" s="228"/>
      <c r="C54" s="229"/>
      <c r="D54" s="229"/>
      <c r="E54" s="229"/>
      <c r="F54" s="229"/>
      <c r="G54" s="229"/>
      <c r="H54" s="229"/>
      <c r="I54" s="229"/>
      <c r="J54" s="229"/>
      <c r="K54" s="230"/>
      <c r="L54" s="49"/>
    </row>
    <row r="55" spans="1:12" ht="13.5" thickBot="1" x14ac:dyDescent="0.25">
      <c r="A55" s="55"/>
      <c r="B55" s="234"/>
      <c r="C55" s="235"/>
      <c r="D55" s="235"/>
      <c r="E55" s="235"/>
      <c r="F55" s="235"/>
      <c r="G55" s="235"/>
      <c r="H55" s="235"/>
      <c r="I55" s="235"/>
      <c r="J55" s="235"/>
      <c r="K55" s="236"/>
      <c r="L55" s="49"/>
    </row>
    <row r="56" spans="1:12" x14ac:dyDescent="0.2">
      <c r="A56" s="55"/>
      <c r="B56" s="79"/>
      <c r="C56" s="79"/>
      <c r="D56" s="79"/>
      <c r="E56" s="79"/>
      <c r="F56" s="79"/>
      <c r="G56" s="79"/>
      <c r="H56" s="80"/>
      <c r="I56" s="80"/>
      <c r="J56" s="80"/>
      <c r="K56" s="80"/>
      <c r="L56" s="49"/>
    </row>
    <row r="57" spans="1:12" ht="15.75" thickBot="1" x14ac:dyDescent="0.25">
      <c r="A57" s="55"/>
      <c r="B57" s="63" t="s">
        <v>226</v>
      </c>
      <c r="C57" s="37"/>
      <c r="D57" s="37"/>
      <c r="E57" s="37"/>
      <c r="F57" s="37"/>
      <c r="G57" s="37"/>
      <c r="H57" s="48"/>
      <c r="I57" s="48"/>
      <c r="J57" s="48"/>
      <c r="K57" s="48"/>
      <c r="L57" s="49"/>
    </row>
    <row r="58" spans="1:12" x14ac:dyDescent="0.2">
      <c r="A58" s="55"/>
      <c r="B58" s="228"/>
      <c r="C58" s="229"/>
      <c r="D58" s="229"/>
      <c r="E58" s="229"/>
      <c r="F58" s="229"/>
      <c r="G58" s="229"/>
      <c r="H58" s="229"/>
      <c r="I58" s="229"/>
      <c r="J58" s="229"/>
      <c r="K58" s="230"/>
      <c r="L58" s="49"/>
    </row>
    <row r="59" spans="1:12" x14ac:dyDescent="0.2">
      <c r="A59" s="55"/>
      <c r="B59" s="231"/>
      <c r="C59" s="232"/>
      <c r="D59" s="232"/>
      <c r="E59" s="232"/>
      <c r="F59" s="232"/>
      <c r="G59" s="232"/>
      <c r="H59" s="232"/>
      <c r="I59" s="232"/>
      <c r="J59" s="232"/>
      <c r="K59" s="233"/>
      <c r="L59" s="49"/>
    </row>
    <row r="60" spans="1:12" x14ac:dyDescent="0.2">
      <c r="A60" s="55"/>
      <c r="B60" s="231"/>
      <c r="C60" s="232"/>
      <c r="D60" s="232"/>
      <c r="E60" s="232"/>
      <c r="F60" s="232"/>
      <c r="G60" s="232"/>
      <c r="H60" s="232"/>
      <c r="I60" s="232"/>
      <c r="J60" s="232"/>
      <c r="K60" s="233"/>
      <c r="L60" s="49"/>
    </row>
    <row r="61" spans="1:12" ht="9.75" customHeight="1" thickBot="1" x14ac:dyDescent="0.25">
      <c r="A61" s="55"/>
      <c r="B61" s="234"/>
      <c r="C61" s="235"/>
      <c r="D61" s="235"/>
      <c r="E61" s="235"/>
      <c r="F61" s="235"/>
      <c r="G61" s="235"/>
      <c r="H61" s="235"/>
      <c r="I61" s="235"/>
      <c r="J61" s="235"/>
      <c r="K61" s="236"/>
      <c r="L61" s="49"/>
    </row>
    <row r="62" spans="1:12" ht="7.5" customHeight="1" x14ac:dyDescent="0.2">
      <c r="A62" s="78"/>
      <c r="B62" s="64"/>
      <c r="C62" s="64"/>
      <c r="D62" s="64"/>
      <c r="E62" s="64"/>
      <c r="F62" s="64"/>
      <c r="G62" s="64"/>
      <c r="H62" s="65"/>
      <c r="I62" s="65"/>
      <c r="J62" s="65"/>
      <c r="K62" s="65"/>
      <c r="L62" s="66"/>
    </row>
  </sheetData>
  <mergeCells count="14">
    <mergeCell ref="A6:L6"/>
    <mergeCell ref="A1:L3"/>
    <mergeCell ref="A4:L5"/>
    <mergeCell ref="A8:L8"/>
    <mergeCell ref="B9:E9"/>
    <mergeCell ref="B58:K61"/>
    <mergeCell ref="G29:I29"/>
    <mergeCell ref="B33:K35"/>
    <mergeCell ref="G30:I30"/>
    <mergeCell ref="A10:L12"/>
    <mergeCell ref="B38:K41"/>
    <mergeCell ref="B44:K45"/>
    <mergeCell ref="B48:K51"/>
    <mergeCell ref="B54:K55"/>
  </mergeCells>
  <pageMargins left="0.25" right="0.25" top="0.25" bottom="0.2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3FD4A-C978-413A-9B1E-57FFCA083439}">
  <sheetPr>
    <tabColor rgb="FFFF0000"/>
  </sheetPr>
  <dimension ref="A1:L62"/>
  <sheetViews>
    <sheetView workbookViewId="0">
      <selection activeCell="E19" sqref="E19"/>
    </sheetView>
  </sheetViews>
  <sheetFormatPr defaultRowHeight="12.75" x14ac:dyDescent="0.2"/>
  <cols>
    <col min="1" max="1" width="7.42578125" customWidth="1"/>
    <col min="2" max="2" width="5.85546875" customWidth="1"/>
    <col min="3" max="3" width="7.85546875" customWidth="1"/>
    <col min="4" max="4" width="16.42578125" customWidth="1"/>
    <col min="5" max="5" width="9.7109375" customWidth="1"/>
    <col min="6" max="6" width="6" customWidth="1"/>
    <col min="7" max="7" width="5.28515625" customWidth="1"/>
    <col min="8" max="9" width="5.85546875" customWidth="1"/>
    <col min="10" max="10" width="16.42578125" customWidth="1"/>
    <col min="11" max="11" width="9.7109375" customWidth="1"/>
    <col min="12" max="12" width="7.28515625" customWidth="1"/>
  </cols>
  <sheetData>
    <row r="1" spans="1:12" ht="12.75" customHeight="1" x14ac:dyDescent="0.2">
      <c r="A1" s="238" t="s">
        <v>188</v>
      </c>
      <c r="B1" s="238"/>
      <c r="C1" s="238"/>
      <c r="D1" s="238"/>
      <c r="E1" s="238"/>
      <c r="F1" s="238"/>
      <c r="G1" s="238"/>
      <c r="H1" s="238"/>
      <c r="I1" s="238"/>
      <c r="J1" s="238"/>
      <c r="K1" s="238"/>
      <c r="L1" s="238"/>
    </row>
    <row r="2" spans="1:12" ht="12.75" customHeight="1" x14ac:dyDescent="0.2">
      <c r="A2" s="238"/>
      <c r="B2" s="238"/>
      <c r="C2" s="238"/>
      <c r="D2" s="238"/>
      <c r="E2" s="238"/>
      <c r="F2" s="238"/>
      <c r="G2" s="238"/>
      <c r="H2" s="238"/>
      <c r="I2" s="238"/>
      <c r="J2" s="238"/>
      <c r="K2" s="238"/>
      <c r="L2" s="238"/>
    </row>
    <row r="3" spans="1:12" ht="6" customHeight="1" x14ac:dyDescent="0.2">
      <c r="A3" s="238"/>
      <c r="B3" s="238"/>
      <c r="C3" s="238"/>
      <c r="D3" s="238"/>
      <c r="E3" s="238"/>
      <c r="F3" s="238"/>
      <c r="G3" s="238"/>
      <c r="H3" s="238"/>
      <c r="I3" s="238"/>
      <c r="J3" s="238"/>
      <c r="K3" s="238"/>
      <c r="L3" s="238"/>
    </row>
    <row r="4" spans="1:12" ht="12.75" customHeight="1" x14ac:dyDescent="0.2">
      <c r="A4" s="237" t="s">
        <v>240</v>
      </c>
      <c r="B4" s="237"/>
      <c r="C4" s="237"/>
      <c r="D4" s="237"/>
      <c r="E4" s="237"/>
      <c r="F4" s="237"/>
      <c r="G4" s="237"/>
      <c r="H4" s="237"/>
      <c r="I4" s="237"/>
      <c r="J4" s="237"/>
      <c r="K4" s="237"/>
      <c r="L4" s="237"/>
    </row>
    <row r="5" spans="1:12" ht="12.75" customHeight="1" x14ac:dyDescent="0.2">
      <c r="A5" s="237"/>
      <c r="B5" s="237"/>
      <c r="C5" s="237"/>
      <c r="D5" s="237"/>
      <c r="E5" s="237"/>
      <c r="F5" s="237"/>
      <c r="G5" s="237"/>
      <c r="H5" s="237"/>
      <c r="I5" s="237"/>
      <c r="J5" s="237"/>
      <c r="K5" s="237"/>
      <c r="L5" s="237"/>
    </row>
    <row r="6" spans="1:12" ht="12.75" customHeight="1" x14ac:dyDescent="0.2">
      <c r="A6" s="237" t="s">
        <v>232</v>
      </c>
      <c r="B6" s="237"/>
      <c r="C6" s="237"/>
      <c r="D6" s="237"/>
      <c r="E6" s="237"/>
      <c r="F6" s="237"/>
      <c r="G6" s="237"/>
      <c r="H6" s="237"/>
      <c r="I6" s="237"/>
      <c r="J6" s="237"/>
      <c r="K6" s="237"/>
      <c r="L6" s="237"/>
    </row>
    <row r="7" spans="1:12" ht="12.75" customHeight="1" x14ac:dyDescent="0.2">
      <c r="A7" s="42"/>
      <c r="B7" s="42"/>
      <c r="C7" s="42"/>
      <c r="D7" s="42"/>
      <c r="E7" s="42"/>
      <c r="F7" s="42"/>
      <c r="G7" s="42"/>
      <c r="H7" s="42"/>
      <c r="I7" s="42"/>
      <c r="J7" s="42"/>
      <c r="K7" s="42"/>
      <c r="L7" s="42"/>
    </row>
    <row r="8" spans="1:12" ht="20.25" x14ac:dyDescent="0.2">
      <c r="A8" s="239" t="s">
        <v>194</v>
      </c>
      <c r="B8" s="240"/>
      <c r="C8" s="240"/>
      <c r="D8" s="240"/>
      <c r="E8" s="240"/>
      <c r="F8" s="240"/>
      <c r="G8" s="240"/>
      <c r="H8" s="240"/>
      <c r="I8" s="240"/>
      <c r="J8" s="240"/>
      <c r="K8" s="240"/>
      <c r="L8" s="241"/>
    </row>
    <row r="9" spans="1:12" ht="6.75" customHeight="1" x14ac:dyDescent="0.2">
      <c r="A9" s="43"/>
      <c r="B9" s="225"/>
      <c r="C9" s="225"/>
      <c r="D9" s="225"/>
      <c r="E9" s="225"/>
      <c r="F9" s="39"/>
      <c r="G9" s="39"/>
      <c r="H9" s="44"/>
      <c r="I9" s="44"/>
      <c r="J9" s="44"/>
      <c r="K9" s="44"/>
      <c r="L9" s="45"/>
    </row>
    <row r="10" spans="1:12" ht="12.75" customHeight="1" x14ac:dyDescent="0.2">
      <c r="A10" s="242" t="s">
        <v>18</v>
      </c>
      <c r="B10" s="243"/>
      <c r="C10" s="243"/>
      <c r="D10" s="243"/>
      <c r="E10" s="243"/>
      <c r="F10" s="243"/>
      <c r="G10" s="243"/>
      <c r="H10" s="243"/>
      <c r="I10" s="243"/>
      <c r="J10" s="243"/>
      <c r="K10" s="243"/>
      <c r="L10" s="244"/>
    </row>
    <row r="11" spans="1:12" ht="12.75" customHeight="1" x14ac:dyDescent="0.2">
      <c r="A11" s="242"/>
      <c r="B11" s="243"/>
      <c r="C11" s="243"/>
      <c r="D11" s="243"/>
      <c r="E11" s="243"/>
      <c r="F11" s="243"/>
      <c r="G11" s="243"/>
      <c r="H11" s="243"/>
      <c r="I11" s="243"/>
      <c r="J11" s="243"/>
      <c r="K11" s="243"/>
      <c r="L11" s="244"/>
    </row>
    <row r="12" spans="1:12" ht="12.75" customHeight="1" x14ac:dyDescent="0.2">
      <c r="A12" s="242"/>
      <c r="B12" s="243"/>
      <c r="C12" s="243"/>
      <c r="D12" s="243"/>
      <c r="E12" s="243"/>
      <c r="F12" s="243"/>
      <c r="G12" s="243"/>
      <c r="H12" s="243"/>
      <c r="I12" s="243"/>
      <c r="J12" s="243"/>
      <c r="K12" s="243"/>
      <c r="L12" s="244"/>
    </row>
    <row r="13" spans="1:12" x14ac:dyDescent="0.2">
      <c r="A13" s="46"/>
      <c r="B13" s="47"/>
      <c r="C13" s="48"/>
      <c r="D13" s="48"/>
      <c r="E13" s="35"/>
      <c r="F13" s="35"/>
      <c r="G13" s="35"/>
      <c r="H13" s="48"/>
      <c r="I13" s="48"/>
      <c r="J13" s="48"/>
      <c r="K13" s="48"/>
      <c r="L13" s="49"/>
    </row>
    <row r="14" spans="1:12" ht="15.75" customHeight="1" x14ac:dyDescent="0.25">
      <c r="A14" s="50"/>
      <c r="B14" s="51" t="s">
        <v>167</v>
      </c>
      <c r="C14" s="52" t="s">
        <v>172</v>
      </c>
      <c r="D14" s="52"/>
      <c r="E14" s="53"/>
      <c r="F14" s="53"/>
      <c r="G14" s="48"/>
      <c r="H14" s="51" t="s">
        <v>169</v>
      </c>
      <c r="I14" s="52" t="s">
        <v>173</v>
      </c>
      <c r="J14" s="52"/>
      <c r="K14" s="52"/>
      <c r="L14" s="49"/>
    </row>
    <row r="15" spans="1:12" ht="4.5" customHeight="1" x14ac:dyDescent="0.2">
      <c r="A15" s="46"/>
      <c r="B15" s="54"/>
      <c r="C15" s="37"/>
      <c r="D15" s="37"/>
      <c r="E15" s="48"/>
      <c r="F15" s="48"/>
      <c r="G15" s="48"/>
      <c r="H15" s="54"/>
      <c r="I15" s="37"/>
      <c r="J15" s="37"/>
      <c r="K15" s="37"/>
      <c r="L15" s="49"/>
    </row>
    <row r="16" spans="1:12" x14ac:dyDescent="0.2">
      <c r="A16" s="55"/>
      <c r="B16" s="40"/>
      <c r="C16" s="40"/>
      <c r="D16" s="56" t="s">
        <v>179</v>
      </c>
      <c r="E16" s="69">
        <f>'GOLD Check #2'!$N$94</f>
        <v>0.8</v>
      </c>
      <c r="F16" s="48"/>
      <c r="G16" s="37"/>
      <c r="H16" s="48"/>
      <c r="I16" s="40"/>
      <c r="J16" s="56" t="s">
        <v>184</v>
      </c>
      <c r="K16" s="71"/>
      <c r="L16" s="49"/>
    </row>
    <row r="17" spans="1:12" x14ac:dyDescent="0.2">
      <c r="A17" s="55"/>
      <c r="B17" s="40"/>
      <c r="C17" s="40"/>
      <c r="D17" s="57" t="s">
        <v>178</v>
      </c>
      <c r="E17" s="69">
        <f>'GOLD Check #2'!N95</f>
        <v>0.82800000000000007</v>
      </c>
      <c r="F17" s="48"/>
      <c r="G17" s="37"/>
      <c r="H17" s="48"/>
      <c r="I17" s="40"/>
      <c r="J17" s="57" t="s">
        <v>185</v>
      </c>
      <c r="K17" s="71"/>
      <c r="L17" s="49"/>
    </row>
    <row r="18" spans="1:12" x14ac:dyDescent="0.2">
      <c r="A18" s="55"/>
      <c r="B18" s="40"/>
      <c r="C18" s="40"/>
      <c r="D18" s="57"/>
      <c r="E18" s="59"/>
      <c r="F18" s="48"/>
      <c r="G18" s="37"/>
      <c r="H18" s="48"/>
      <c r="I18" s="40"/>
      <c r="J18" s="58"/>
      <c r="K18" s="72"/>
      <c r="L18" s="49"/>
    </row>
    <row r="19" spans="1:12" ht="12.75" customHeight="1" x14ac:dyDescent="0.2">
      <c r="A19" s="46"/>
      <c r="B19" s="59"/>
      <c r="C19" s="48"/>
      <c r="D19" s="56" t="s">
        <v>180</v>
      </c>
      <c r="E19" s="69"/>
      <c r="F19" s="48"/>
      <c r="G19" s="37"/>
      <c r="H19" s="48"/>
      <c r="I19" s="48"/>
      <c r="J19" s="56" t="s">
        <v>186</v>
      </c>
      <c r="K19" s="71"/>
      <c r="L19" s="49"/>
    </row>
    <row r="20" spans="1:12" ht="12.75" customHeight="1" x14ac:dyDescent="0.2">
      <c r="A20" s="46"/>
      <c r="B20" s="59"/>
      <c r="C20" s="48"/>
      <c r="D20" s="57" t="s">
        <v>181</v>
      </c>
      <c r="E20" s="69" t="e">
        <f>'GOLD Check #3'!#REF!</f>
        <v>#REF!</v>
      </c>
      <c r="F20" s="48"/>
      <c r="G20" s="37"/>
      <c r="H20" s="48"/>
      <c r="I20" s="48"/>
      <c r="J20" s="57" t="s">
        <v>187</v>
      </c>
      <c r="K20" s="71"/>
      <c r="L20" s="49"/>
    </row>
    <row r="21" spans="1:12" ht="12.75" customHeight="1" x14ac:dyDescent="0.2">
      <c r="A21" s="46"/>
      <c r="B21" s="59"/>
      <c r="C21" s="48"/>
      <c r="D21" s="60"/>
      <c r="E21" s="59"/>
      <c r="F21" s="48"/>
      <c r="G21" s="37"/>
      <c r="H21" s="48"/>
      <c r="I21" s="48"/>
      <c r="J21" s="48"/>
      <c r="K21" s="59"/>
      <c r="L21" s="49"/>
    </row>
    <row r="22" spans="1:12" ht="12.75" customHeight="1" x14ac:dyDescent="0.2">
      <c r="A22" s="46"/>
      <c r="B22" s="59"/>
      <c r="C22" s="48"/>
      <c r="D22" s="56" t="s">
        <v>182</v>
      </c>
      <c r="E22" s="68" t="s">
        <v>205</v>
      </c>
      <c r="F22" s="48"/>
      <c r="G22" s="37"/>
      <c r="H22" s="48"/>
      <c r="I22" s="48"/>
      <c r="J22" s="48"/>
      <c r="K22" s="59"/>
      <c r="L22" s="49"/>
    </row>
    <row r="23" spans="1:12" ht="12.75" customHeight="1" x14ac:dyDescent="0.2">
      <c r="A23" s="46"/>
      <c r="B23" s="59"/>
      <c r="C23" s="48"/>
      <c r="D23" s="57" t="s">
        <v>183</v>
      </c>
      <c r="E23" s="69" t="e">
        <f>'Gold Check #1'!#REF!</f>
        <v>#REF!</v>
      </c>
      <c r="F23" s="48"/>
      <c r="G23" s="37"/>
      <c r="H23" s="48"/>
      <c r="I23" s="48"/>
      <c r="J23" s="48"/>
      <c r="K23" s="59"/>
      <c r="L23" s="49"/>
    </row>
    <row r="24" spans="1:12" ht="12.75" customHeight="1" x14ac:dyDescent="0.2">
      <c r="A24" s="46"/>
      <c r="B24" s="59"/>
      <c r="C24" s="48"/>
      <c r="D24" s="48"/>
      <c r="E24" s="59"/>
      <c r="F24" s="48"/>
      <c r="G24" s="37"/>
      <c r="H24" s="48"/>
      <c r="I24" s="48"/>
      <c r="J24" s="48"/>
      <c r="K24" s="59"/>
      <c r="L24" s="49"/>
    </row>
    <row r="25" spans="1:12" ht="15" customHeight="1" x14ac:dyDescent="0.2">
      <c r="A25" s="46"/>
      <c r="B25" s="51" t="s">
        <v>168</v>
      </c>
      <c r="C25" s="52" t="s">
        <v>174</v>
      </c>
      <c r="D25" s="52"/>
      <c r="E25" s="70"/>
      <c r="F25" s="52"/>
      <c r="G25" s="48"/>
      <c r="H25" s="51" t="s">
        <v>170</v>
      </c>
      <c r="I25" s="52" t="s">
        <v>177</v>
      </c>
      <c r="J25" s="52"/>
      <c r="K25" s="70"/>
      <c r="L25" s="49"/>
    </row>
    <row r="26" spans="1:12" ht="4.5" customHeight="1" x14ac:dyDescent="0.2">
      <c r="A26" s="46"/>
      <c r="B26" s="51"/>
      <c r="C26" s="52"/>
      <c r="D26" s="52"/>
      <c r="E26" s="70"/>
      <c r="F26" s="52"/>
      <c r="G26" s="48"/>
      <c r="H26" s="51"/>
      <c r="I26" s="52"/>
      <c r="J26" s="52"/>
      <c r="K26" s="70"/>
      <c r="L26" s="49"/>
    </row>
    <row r="27" spans="1:12" x14ac:dyDescent="0.2">
      <c r="A27" s="46"/>
      <c r="B27" s="54"/>
      <c r="C27" s="37"/>
      <c r="D27" s="61" t="s">
        <v>175</v>
      </c>
      <c r="E27" s="68"/>
      <c r="F27" s="37"/>
      <c r="G27" s="48"/>
      <c r="H27" s="54"/>
      <c r="I27" s="37"/>
      <c r="J27" s="61" t="s">
        <v>175</v>
      </c>
      <c r="K27" s="68" t="s">
        <v>205</v>
      </c>
      <c r="L27" s="49"/>
    </row>
    <row r="28" spans="1:12" x14ac:dyDescent="0.2">
      <c r="A28" s="62"/>
      <c r="B28" s="37"/>
      <c r="C28" s="37"/>
      <c r="D28" s="58" t="s">
        <v>176</v>
      </c>
      <c r="E28" s="71"/>
      <c r="F28" s="37"/>
      <c r="G28" s="226"/>
      <c r="H28" s="227"/>
      <c r="I28" s="227"/>
      <c r="J28" s="58" t="s">
        <v>176</v>
      </c>
      <c r="K28" s="69">
        <v>0.57999999999999996</v>
      </c>
      <c r="L28" s="49"/>
    </row>
    <row r="29" spans="1:12" x14ac:dyDescent="0.2">
      <c r="A29" s="62"/>
      <c r="B29" s="37"/>
      <c r="C29" s="37"/>
      <c r="D29" s="37"/>
      <c r="E29" s="37"/>
      <c r="F29" s="37"/>
      <c r="G29" s="226"/>
      <c r="H29" s="227"/>
      <c r="I29" s="227"/>
      <c r="J29" s="48"/>
      <c r="K29" s="37"/>
      <c r="L29" s="49"/>
    </row>
    <row r="30" spans="1:12" ht="15" x14ac:dyDescent="0.2">
      <c r="A30" s="46"/>
      <c r="B30" s="54"/>
      <c r="C30" s="37"/>
      <c r="D30" s="37"/>
      <c r="E30" s="37"/>
      <c r="F30" s="37"/>
      <c r="G30" s="52"/>
      <c r="H30" s="48"/>
      <c r="I30" s="48"/>
      <c r="J30" s="48"/>
      <c r="K30" s="48"/>
      <c r="L30" s="49"/>
    </row>
    <row r="31" spans="1:12" ht="5.25" customHeight="1" x14ac:dyDescent="0.2">
      <c r="A31" s="46"/>
      <c r="B31" s="54"/>
      <c r="C31" s="37"/>
      <c r="D31" s="37"/>
      <c r="E31" s="37"/>
      <c r="F31" s="37"/>
      <c r="G31" s="52"/>
      <c r="H31" s="48"/>
      <c r="I31" s="48"/>
      <c r="J31" s="48"/>
      <c r="K31" s="48"/>
      <c r="L31" s="49"/>
    </row>
    <row r="32" spans="1:12" ht="15.75" thickBot="1" x14ac:dyDescent="0.25">
      <c r="A32" s="55"/>
      <c r="B32" s="63" t="s">
        <v>225</v>
      </c>
      <c r="C32" s="37"/>
      <c r="D32" s="37"/>
      <c r="E32" s="37"/>
      <c r="F32" s="37"/>
      <c r="G32" s="37"/>
      <c r="H32" s="48"/>
      <c r="I32" s="48"/>
      <c r="J32" s="48"/>
      <c r="K32" s="48"/>
      <c r="L32" s="49"/>
    </row>
    <row r="33" spans="1:12" ht="12.75" customHeight="1" x14ac:dyDescent="0.2">
      <c r="A33" s="46"/>
      <c r="B33" s="228" t="s">
        <v>231</v>
      </c>
      <c r="C33" s="229"/>
      <c r="D33" s="229"/>
      <c r="E33" s="229"/>
      <c r="F33" s="229"/>
      <c r="G33" s="229"/>
      <c r="H33" s="229"/>
      <c r="I33" s="229"/>
      <c r="J33" s="229"/>
      <c r="K33" s="230"/>
      <c r="L33" s="49"/>
    </row>
    <row r="34" spans="1:12" x14ac:dyDescent="0.2">
      <c r="A34" s="46"/>
      <c r="B34" s="231"/>
      <c r="C34" s="232"/>
      <c r="D34" s="232"/>
      <c r="E34" s="232"/>
      <c r="F34" s="232"/>
      <c r="G34" s="232"/>
      <c r="H34" s="232"/>
      <c r="I34" s="232"/>
      <c r="J34" s="232"/>
      <c r="K34" s="233"/>
      <c r="L34" s="49"/>
    </row>
    <row r="35" spans="1:12" ht="13.5" thickBot="1" x14ac:dyDescent="0.25">
      <c r="A35" s="46"/>
      <c r="B35" s="234"/>
      <c r="C35" s="235"/>
      <c r="D35" s="235"/>
      <c r="E35" s="235"/>
      <c r="F35" s="235"/>
      <c r="G35" s="235"/>
      <c r="H35" s="235"/>
      <c r="I35" s="235"/>
      <c r="J35" s="235"/>
      <c r="K35" s="236"/>
      <c r="L35" s="49"/>
    </row>
    <row r="36" spans="1:12" ht="26.25" customHeight="1" x14ac:dyDescent="0.2">
      <c r="A36" s="46"/>
      <c r="B36" s="59"/>
      <c r="C36" s="37"/>
      <c r="D36" s="37"/>
      <c r="E36" s="38"/>
      <c r="F36" s="38"/>
      <c r="G36" s="38"/>
      <c r="H36" s="48"/>
      <c r="I36" s="48"/>
      <c r="J36" s="48"/>
      <c r="K36" s="48"/>
      <c r="L36" s="49"/>
    </row>
    <row r="37" spans="1:12" ht="15.75" thickBot="1" x14ac:dyDescent="0.25">
      <c r="A37" s="46"/>
      <c r="B37" s="83" t="s">
        <v>227</v>
      </c>
      <c r="C37" s="37"/>
      <c r="D37" s="48"/>
      <c r="E37" s="41"/>
      <c r="F37" s="41"/>
      <c r="G37" s="38"/>
      <c r="H37" s="48"/>
      <c r="I37" s="48"/>
      <c r="J37" s="48"/>
      <c r="K37" s="48"/>
      <c r="L37" s="49"/>
    </row>
    <row r="38" spans="1:12" x14ac:dyDescent="0.2">
      <c r="A38" s="55"/>
      <c r="B38" s="228"/>
      <c r="C38" s="229"/>
      <c r="D38" s="229"/>
      <c r="E38" s="229"/>
      <c r="F38" s="229"/>
      <c r="G38" s="229"/>
      <c r="H38" s="229"/>
      <c r="I38" s="229"/>
      <c r="J38" s="229"/>
      <c r="K38" s="230"/>
      <c r="L38" s="49"/>
    </row>
    <row r="39" spans="1:12" x14ac:dyDescent="0.2">
      <c r="A39" s="55"/>
      <c r="B39" s="231"/>
      <c r="C39" s="232"/>
      <c r="D39" s="232"/>
      <c r="E39" s="232"/>
      <c r="F39" s="232"/>
      <c r="G39" s="232"/>
      <c r="H39" s="232"/>
      <c r="I39" s="232"/>
      <c r="J39" s="232"/>
      <c r="K39" s="233"/>
      <c r="L39" s="49"/>
    </row>
    <row r="40" spans="1:12" x14ac:dyDescent="0.2">
      <c r="A40" s="55"/>
      <c r="B40" s="231"/>
      <c r="C40" s="232"/>
      <c r="D40" s="232"/>
      <c r="E40" s="232"/>
      <c r="F40" s="232"/>
      <c r="G40" s="232"/>
      <c r="H40" s="232"/>
      <c r="I40" s="232"/>
      <c r="J40" s="232"/>
      <c r="K40" s="233"/>
      <c r="L40" s="49"/>
    </row>
    <row r="41" spans="1:12" ht="13.5" thickBot="1" x14ac:dyDescent="0.25">
      <c r="A41" s="55"/>
      <c r="B41" s="234"/>
      <c r="C41" s="235"/>
      <c r="D41" s="235"/>
      <c r="E41" s="235"/>
      <c r="F41" s="235"/>
      <c r="G41" s="235"/>
      <c r="H41" s="235"/>
      <c r="I41" s="235"/>
      <c r="J41" s="235"/>
      <c r="K41" s="236"/>
      <c r="L41" s="49"/>
    </row>
    <row r="42" spans="1:12" ht="4.5" customHeight="1" x14ac:dyDescent="0.2">
      <c r="A42" s="55"/>
      <c r="B42" s="81"/>
      <c r="C42" s="81"/>
      <c r="D42" s="81"/>
      <c r="E42" s="81"/>
      <c r="F42" s="81"/>
      <c r="G42" s="81"/>
      <c r="H42" s="81"/>
      <c r="I42" s="81"/>
      <c r="J42" s="81"/>
      <c r="K42" s="81"/>
      <c r="L42" s="49"/>
    </row>
    <row r="43" spans="1:12" ht="15.75" thickBot="1" x14ac:dyDescent="0.25">
      <c r="A43" s="55"/>
      <c r="B43" s="82" t="s">
        <v>228</v>
      </c>
      <c r="C43" s="79"/>
      <c r="D43" s="79"/>
      <c r="E43" s="79"/>
      <c r="F43" s="79"/>
      <c r="G43" s="79"/>
      <c r="H43" s="80"/>
      <c r="I43" s="80"/>
      <c r="J43" s="80"/>
      <c r="K43" s="80"/>
      <c r="L43" s="49"/>
    </row>
    <row r="44" spans="1:12" x14ac:dyDescent="0.2">
      <c r="A44" s="55"/>
      <c r="B44" s="228"/>
      <c r="C44" s="229"/>
      <c r="D44" s="229"/>
      <c r="E44" s="229"/>
      <c r="F44" s="229"/>
      <c r="G44" s="229"/>
      <c r="H44" s="229"/>
      <c r="I44" s="229"/>
      <c r="J44" s="229"/>
      <c r="K44" s="230"/>
      <c r="L44" s="49"/>
    </row>
    <row r="45" spans="1:12" ht="13.5" thickBot="1" x14ac:dyDescent="0.25">
      <c r="A45" s="55"/>
      <c r="B45" s="234"/>
      <c r="C45" s="235"/>
      <c r="D45" s="235"/>
      <c r="E45" s="235"/>
      <c r="F45" s="235"/>
      <c r="G45" s="235"/>
      <c r="H45" s="235"/>
      <c r="I45" s="235"/>
      <c r="J45" s="235"/>
      <c r="K45" s="236"/>
      <c r="L45" s="49"/>
    </row>
    <row r="46" spans="1:12" x14ac:dyDescent="0.2">
      <c r="A46" s="55"/>
      <c r="B46" s="79"/>
      <c r="C46" s="79"/>
      <c r="D46" s="79"/>
      <c r="E46" s="79"/>
      <c r="F46" s="79"/>
      <c r="G46" s="79"/>
      <c r="H46" s="80"/>
      <c r="I46" s="80"/>
      <c r="J46" s="80"/>
      <c r="K46" s="80"/>
      <c r="L46" s="49"/>
    </row>
    <row r="47" spans="1:12" ht="15.75" customHeight="1" thickBot="1" x14ac:dyDescent="0.25">
      <c r="A47" s="55"/>
      <c r="B47" s="83" t="s">
        <v>229</v>
      </c>
      <c r="C47" s="37"/>
      <c r="D47" s="48"/>
      <c r="E47" s="41"/>
      <c r="F47" s="41"/>
      <c r="G47" s="38"/>
      <c r="H47" s="48"/>
      <c r="I47" s="48"/>
      <c r="J47" s="48"/>
      <c r="K47" s="48"/>
      <c r="L47" s="49"/>
    </row>
    <row r="48" spans="1:12" x14ac:dyDescent="0.2">
      <c r="A48" s="55"/>
      <c r="B48" s="228"/>
      <c r="C48" s="229"/>
      <c r="D48" s="229"/>
      <c r="E48" s="229"/>
      <c r="F48" s="229"/>
      <c r="G48" s="229"/>
      <c r="H48" s="229"/>
      <c r="I48" s="229"/>
      <c r="J48" s="229"/>
      <c r="K48" s="230"/>
      <c r="L48" s="49"/>
    </row>
    <row r="49" spans="1:12" x14ac:dyDescent="0.2">
      <c r="A49" s="55"/>
      <c r="B49" s="231"/>
      <c r="C49" s="232"/>
      <c r="D49" s="232"/>
      <c r="E49" s="232"/>
      <c r="F49" s="232"/>
      <c r="G49" s="232"/>
      <c r="H49" s="232"/>
      <c r="I49" s="232"/>
      <c r="J49" s="232"/>
      <c r="K49" s="233"/>
      <c r="L49" s="49"/>
    </row>
    <row r="50" spans="1:12" x14ac:dyDescent="0.2">
      <c r="A50" s="55"/>
      <c r="B50" s="231"/>
      <c r="C50" s="232"/>
      <c r="D50" s="232"/>
      <c r="E50" s="232"/>
      <c r="F50" s="232"/>
      <c r="G50" s="232"/>
      <c r="H50" s="232"/>
      <c r="I50" s="232"/>
      <c r="J50" s="232"/>
      <c r="K50" s="233"/>
      <c r="L50" s="49"/>
    </row>
    <row r="51" spans="1:12" ht="13.5" thickBot="1" x14ac:dyDescent="0.25">
      <c r="A51" s="55"/>
      <c r="B51" s="234"/>
      <c r="C51" s="235"/>
      <c r="D51" s="235"/>
      <c r="E51" s="235"/>
      <c r="F51" s="235"/>
      <c r="G51" s="235"/>
      <c r="H51" s="235"/>
      <c r="I51" s="235"/>
      <c r="J51" s="235"/>
      <c r="K51" s="236"/>
      <c r="L51" s="49"/>
    </row>
    <row r="52" spans="1:12" ht="4.5" customHeight="1" x14ac:dyDescent="0.2">
      <c r="A52" s="55"/>
      <c r="B52" s="81"/>
      <c r="C52" s="81"/>
      <c r="D52" s="81"/>
      <c r="E52" s="81"/>
      <c r="F52" s="81"/>
      <c r="G52" s="81"/>
      <c r="H52" s="81"/>
      <c r="I52" s="81"/>
      <c r="J52" s="81"/>
      <c r="K52" s="81"/>
      <c r="L52" s="49"/>
    </row>
    <row r="53" spans="1:12" ht="15.75" thickBot="1" x14ac:dyDescent="0.25">
      <c r="A53" s="55"/>
      <c r="B53" s="82" t="s">
        <v>230</v>
      </c>
      <c r="C53" s="79"/>
      <c r="D53" s="79"/>
      <c r="E53" s="79"/>
      <c r="F53" s="79"/>
      <c r="G53" s="79"/>
      <c r="H53" s="80"/>
      <c r="I53" s="80"/>
      <c r="J53" s="80"/>
      <c r="K53" s="80"/>
      <c r="L53" s="49"/>
    </row>
    <row r="54" spans="1:12" x14ac:dyDescent="0.2">
      <c r="A54" s="55"/>
      <c r="B54" s="228"/>
      <c r="C54" s="229"/>
      <c r="D54" s="229"/>
      <c r="E54" s="229"/>
      <c r="F54" s="229"/>
      <c r="G54" s="229"/>
      <c r="H54" s="229"/>
      <c r="I54" s="229"/>
      <c r="J54" s="229"/>
      <c r="K54" s="230"/>
      <c r="L54" s="49"/>
    </row>
    <row r="55" spans="1:12" ht="13.5" thickBot="1" x14ac:dyDescent="0.25">
      <c r="A55" s="55"/>
      <c r="B55" s="234"/>
      <c r="C55" s="235"/>
      <c r="D55" s="235"/>
      <c r="E55" s="235"/>
      <c r="F55" s="235"/>
      <c r="G55" s="235"/>
      <c r="H55" s="235"/>
      <c r="I55" s="235"/>
      <c r="J55" s="235"/>
      <c r="K55" s="236"/>
      <c r="L55" s="49"/>
    </row>
    <row r="56" spans="1:12" x14ac:dyDescent="0.2">
      <c r="A56" s="55"/>
      <c r="B56" s="79"/>
      <c r="C56" s="79"/>
      <c r="D56" s="79"/>
      <c r="E56" s="79"/>
      <c r="F56" s="79"/>
      <c r="G56" s="79"/>
      <c r="H56" s="80"/>
      <c r="I56" s="80"/>
      <c r="J56" s="80"/>
      <c r="K56" s="80"/>
      <c r="L56" s="49"/>
    </row>
    <row r="57" spans="1:12" ht="15.75" thickBot="1" x14ac:dyDescent="0.25">
      <c r="A57" s="55"/>
      <c r="B57" s="63" t="s">
        <v>226</v>
      </c>
      <c r="C57" s="37"/>
      <c r="D57" s="37"/>
      <c r="E57" s="37"/>
      <c r="F57" s="37"/>
      <c r="G57" s="37"/>
      <c r="H57" s="48"/>
      <c r="I57" s="48"/>
      <c r="J57" s="48"/>
      <c r="K57" s="48"/>
      <c r="L57" s="49"/>
    </row>
    <row r="58" spans="1:12" x14ac:dyDescent="0.2">
      <c r="A58" s="55"/>
      <c r="B58" s="228"/>
      <c r="C58" s="229"/>
      <c r="D58" s="229"/>
      <c r="E58" s="229"/>
      <c r="F58" s="229"/>
      <c r="G58" s="229"/>
      <c r="H58" s="229"/>
      <c r="I58" s="229"/>
      <c r="J58" s="229"/>
      <c r="K58" s="230"/>
      <c r="L58" s="49"/>
    </row>
    <row r="59" spans="1:12" x14ac:dyDescent="0.2">
      <c r="A59" s="55"/>
      <c r="B59" s="231"/>
      <c r="C59" s="232"/>
      <c r="D59" s="232"/>
      <c r="E59" s="232"/>
      <c r="F59" s="232"/>
      <c r="G59" s="232"/>
      <c r="H59" s="232"/>
      <c r="I59" s="232"/>
      <c r="J59" s="232"/>
      <c r="K59" s="233"/>
      <c r="L59" s="49"/>
    </row>
    <row r="60" spans="1:12" x14ac:dyDescent="0.2">
      <c r="A60" s="55"/>
      <c r="B60" s="231"/>
      <c r="C60" s="232"/>
      <c r="D60" s="232"/>
      <c r="E60" s="232"/>
      <c r="F60" s="232"/>
      <c r="G60" s="232"/>
      <c r="H60" s="232"/>
      <c r="I60" s="232"/>
      <c r="J60" s="232"/>
      <c r="K60" s="233"/>
      <c r="L60" s="49"/>
    </row>
    <row r="61" spans="1:12" ht="9.75" customHeight="1" thickBot="1" x14ac:dyDescent="0.25">
      <c r="A61" s="55"/>
      <c r="B61" s="234"/>
      <c r="C61" s="235"/>
      <c r="D61" s="235"/>
      <c r="E61" s="235"/>
      <c r="F61" s="235"/>
      <c r="G61" s="235"/>
      <c r="H61" s="235"/>
      <c r="I61" s="235"/>
      <c r="J61" s="235"/>
      <c r="K61" s="236"/>
      <c r="L61" s="49"/>
    </row>
    <row r="62" spans="1:12" ht="7.5" customHeight="1" x14ac:dyDescent="0.2">
      <c r="A62" s="78"/>
      <c r="B62" s="64"/>
      <c r="C62" s="64"/>
      <c r="D62" s="64"/>
      <c r="E62" s="64"/>
      <c r="F62" s="64"/>
      <c r="G62" s="64"/>
      <c r="H62" s="65"/>
      <c r="I62" s="65"/>
      <c r="J62" s="65"/>
      <c r="K62" s="65"/>
      <c r="L62" s="66"/>
    </row>
  </sheetData>
  <mergeCells count="14">
    <mergeCell ref="G29:I29"/>
    <mergeCell ref="A6:L6"/>
    <mergeCell ref="A1:L3"/>
    <mergeCell ref="A4:L5"/>
    <mergeCell ref="A8:L8"/>
    <mergeCell ref="B9:E9"/>
    <mergeCell ref="A10:L12"/>
    <mergeCell ref="G28:I28"/>
    <mergeCell ref="B58:K61"/>
    <mergeCell ref="B33:K35"/>
    <mergeCell ref="B38:K41"/>
    <mergeCell ref="B44:K45"/>
    <mergeCell ref="B48:K51"/>
    <mergeCell ref="B54:K55"/>
  </mergeCells>
  <pageMargins left="0.25" right="0.25" top="0.25" bottom="0.2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D0856-91DC-4476-A2A4-66EAD1A31753}">
  <sheetPr>
    <tabColor theme="2" tint="-0.499984740745262"/>
  </sheetPr>
  <dimension ref="A1:L62"/>
  <sheetViews>
    <sheetView workbookViewId="0">
      <selection activeCell="E19" sqref="E19"/>
    </sheetView>
  </sheetViews>
  <sheetFormatPr defaultRowHeight="12.75" x14ac:dyDescent="0.2"/>
  <cols>
    <col min="1" max="1" width="7.42578125" customWidth="1"/>
    <col min="2" max="2" width="5.85546875" customWidth="1"/>
    <col min="3" max="3" width="7.85546875" customWidth="1"/>
    <col min="4" max="4" width="16.42578125" customWidth="1"/>
    <col min="5" max="5" width="9.7109375" customWidth="1"/>
    <col min="6" max="6" width="6" customWidth="1"/>
    <col min="7" max="7" width="5.28515625" customWidth="1"/>
    <col min="8" max="9" width="5.85546875" customWidth="1"/>
    <col min="10" max="10" width="16.42578125" customWidth="1"/>
    <col min="11" max="11" width="9.7109375" customWidth="1"/>
    <col min="12" max="12" width="7.28515625" customWidth="1"/>
  </cols>
  <sheetData>
    <row r="1" spans="1:12" ht="12.75" customHeight="1" x14ac:dyDescent="0.2">
      <c r="A1" s="238" t="s">
        <v>188</v>
      </c>
      <c r="B1" s="238"/>
      <c r="C1" s="238"/>
      <c r="D1" s="238"/>
      <c r="E1" s="238"/>
      <c r="F1" s="238"/>
      <c r="G1" s="238"/>
      <c r="H1" s="238"/>
      <c r="I1" s="238"/>
      <c r="J1" s="238"/>
      <c r="K1" s="238"/>
      <c r="L1" s="238"/>
    </row>
    <row r="2" spans="1:12" ht="12.75" customHeight="1" x14ac:dyDescent="0.2">
      <c r="A2" s="238"/>
      <c r="B2" s="238"/>
      <c r="C2" s="238"/>
      <c r="D2" s="238"/>
      <c r="E2" s="238"/>
      <c r="F2" s="238"/>
      <c r="G2" s="238"/>
      <c r="H2" s="238"/>
      <c r="I2" s="238"/>
      <c r="J2" s="238"/>
      <c r="K2" s="238"/>
      <c r="L2" s="238"/>
    </row>
    <row r="3" spans="1:12" ht="6" customHeight="1" x14ac:dyDescent="0.2">
      <c r="A3" s="238"/>
      <c r="B3" s="238"/>
      <c r="C3" s="238"/>
      <c r="D3" s="238"/>
      <c r="E3" s="238"/>
      <c r="F3" s="238"/>
      <c r="G3" s="238"/>
      <c r="H3" s="238"/>
      <c r="I3" s="238"/>
      <c r="J3" s="238"/>
      <c r="K3" s="238"/>
      <c r="L3" s="238"/>
    </row>
    <row r="4" spans="1:12" ht="12.75" customHeight="1" x14ac:dyDescent="0.2">
      <c r="A4" s="237" t="s">
        <v>240</v>
      </c>
      <c r="B4" s="237"/>
      <c r="C4" s="237"/>
      <c r="D4" s="237"/>
      <c r="E4" s="237"/>
      <c r="F4" s="237"/>
      <c r="G4" s="237"/>
      <c r="H4" s="237"/>
      <c r="I4" s="237"/>
      <c r="J4" s="237"/>
      <c r="K4" s="237"/>
      <c r="L4" s="237"/>
    </row>
    <row r="5" spans="1:12" ht="12.75" customHeight="1" x14ac:dyDescent="0.2">
      <c r="A5" s="237"/>
      <c r="B5" s="237"/>
      <c r="C5" s="237"/>
      <c r="D5" s="237"/>
      <c r="E5" s="237"/>
      <c r="F5" s="237"/>
      <c r="G5" s="237"/>
      <c r="H5" s="237"/>
      <c r="I5" s="237"/>
      <c r="J5" s="237"/>
      <c r="K5" s="237"/>
      <c r="L5" s="237"/>
    </row>
    <row r="6" spans="1:12" ht="12.75" customHeight="1" x14ac:dyDescent="0.2">
      <c r="A6" s="237" t="s">
        <v>232</v>
      </c>
      <c r="B6" s="237"/>
      <c r="C6" s="237"/>
      <c r="D6" s="237"/>
      <c r="E6" s="237"/>
      <c r="F6" s="237"/>
      <c r="G6" s="237"/>
      <c r="H6" s="237"/>
      <c r="I6" s="237"/>
      <c r="J6" s="237"/>
      <c r="K6" s="237"/>
      <c r="L6" s="237"/>
    </row>
    <row r="7" spans="1:12" ht="12.75" customHeight="1" x14ac:dyDescent="0.2">
      <c r="A7" s="42"/>
      <c r="B7" s="42"/>
      <c r="C7" s="42"/>
      <c r="D7" s="42"/>
      <c r="E7" s="42"/>
      <c r="F7" s="42"/>
      <c r="G7" s="42"/>
      <c r="H7" s="42"/>
      <c r="I7" s="42"/>
      <c r="J7" s="42"/>
      <c r="K7" s="42"/>
      <c r="L7" s="42"/>
    </row>
    <row r="8" spans="1:12" ht="20.25" x14ac:dyDescent="0.2">
      <c r="A8" s="239" t="s">
        <v>195</v>
      </c>
      <c r="B8" s="240"/>
      <c r="C8" s="240"/>
      <c r="D8" s="240"/>
      <c r="E8" s="240"/>
      <c r="F8" s="240"/>
      <c r="G8" s="240"/>
      <c r="H8" s="240"/>
      <c r="I8" s="240"/>
      <c r="J8" s="240"/>
      <c r="K8" s="240"/>
      <c r="L8" s="241"/>
    </row>
    <row r="9" spans="1:12" ht="6.75" customHeight="1" x14ac:dyDescent="0.2">
      <c r="A9" s="43"/>
      <c r="B9" s="225"/>
      <c r="C9" s="225"/>
      <c r="D9" s="225"/>
      <c r="E9" s="225"/>
      <c r="F9" s="39"/>
      <c r="G9" s="39"/>
      <c r="H9" s="44"/>
      <c r="I9" s="44"/>
      <c r="J9" s="44"/>
      <c r="K9" s="44"/>
      <c r="L9" s="45"/>
    </row>
    <row r="10" spans="1:12" ht="12.75" customHeight="1" x14ac:dyDescent="0.2">
      <c r="A10" s="242" t="s">
        <v>19</v>
      </c>
      <c r="B10" s="243"/>
      <c r="C10" s="243"/>
      <c r="D10" s="243"/>
      <c r="E10" s="243"/>
      <c r="F10" s="243"/>
      <c r="G10" s="243"/>
      <c r="H10" s="243"/>
      <c r="I10" s="243"/>
      <c r="J10" s="243"/>
      <c r="K10" s="243"/>
      <c r="L10" s="244"/>
    </row>
    <row r="11" spans="1:12" ht="12.75" customHeight="1" x14ac:dyDescent="0.2">
      <c r="A11" s="242"/>
      <c r="B11" s="243"/>
      <c r="C11" s="243"/>
      <c r="D11" s="243"/>
      <c r="E11" s="243"/>
      <c r="F11" s="243"/>
      <c r="G11" s="243"/>
      <c r="H11" s="243"/>
      <c r="I11" s="243"/>
      <c r="J11" s="243"/>
      <c r="K11" s="243"/>
      <c r="L11" s="244"/>
    </row>
    <row r="12" spans="1:12" ht="12.75" customHeight="1" x14ac:dyDescent="0.2">
      <c r="A12" s="242"/>
      <c r="B12" s="243"/>
      <c r="C12" s="243"/>
      <c r="D12" s="243"/>
      <c r="E12" s="243"/>
      <c r="F12" s="243"/>
      <c r="G12" s="243"/>
      <c r="H12" s="243"/>
      <c r="I12" s="243"/>
      <c r="J12" s="243"/>
      <c r="K12" s="243"/>
      <c r="L12" s="244"/>
    </row>
    <row r="13" spans="1:12" x14ac:dyDescent="0.2">
      <c r="A13" s="46"/>
      <c r="B13" s="47"/>
      <c r="C13" s="48"/>
      <c r="D13" s="48"/>
      <c r="E13" s="35"/>
      <c r="F13" s="35"/>
      <c r="G13" s="35"/>
      <c r="H13" s="48"/>
      <c r="I13" s="48"/>
      <c r="J13" s="48"/>
      <c r="K13" s="48"/>
      <c r="L13" s="49"/>
    </row>
    <row r="14" spans="1:12" ht="15.75" customHeight="1" x14ac:dyDescent="0.25">
      <c r="A14" s="50"/>
      <c r="B14" s="51" t="s">
        <v>167</v>
      </c>
      <c r="C14" s="52" t="s">
        <v>172</v>
      </c>
      <c r="D14" s="52"/>
      <c r="E14" s="53"/>
      <c r="F14" s="53"/>
      <c r="G14" s="48"/>
      <c r="H14" s="51" t="s">
        <v>169</v>
      </c>
      <c r="I14" s="52" t="s">
        <v>173</v>
      </c>
      <c r="J14" s="52"/>
      <c r="K14" s="52"/>
      <c r="L14" s="49"/>
    </row>
    <row r="15" spans="1:12" ht="4.5" customHeight="1" x14ac:dyDescent="0.2">
      <c r="A15" s="46"/>
      <c r="B15" s="54"/>
      <c r="C15" s="37"/>
      <c r="D15" s="37"/>
      <c r="E15" s="48"/>
      <c r="F15" s="48"/>
      <c r="G15" s="48"/>
      <c r="H15" s="54"/>
      <c r="I15" s="37"/>
      <c r="J15" s="37"/>
      <c r="K15" s="37"/>
      <c r="L15" s="49"/>
    </row>
    <row r="16" spans="1:12" x14ac:dyDescent="0.2">
      <c r="A16" s="55"/>
      <c r="B16" s="40"/>
      <c r="C16" s="40"/>
      <c r="D16" s="56" t="s">
        <v>179</v>
      </c>
      <c r="E16" s="69">
        <f>'GOLD Check #2'!$N$110</f>
        <v>0.8</v>
      </c>
      <c r="F16" s="48"/>
      <c r="G16" s="37"/>
      <c r="H16" s="48"/>
      <c r="I16" s="40"/>
      <c r="J16" s="56" t="s">
        <v>184</v>
      </c>
      <c r="K16" s="71"/>
      <c r="L16" s="49"/>
    </row>
    <row r="17" spans="1:12" x14ac:dyDescent="0.2">
      <c r="A17" s="55"/>
      <c r="B17" s="40"/>
      <c r="C17" s="40"/>
      <c r="D17" s="57" t="s">
        <v>178</v>
      </c>
      <c r="E17" s="69">
        <f>'GOLD Check #2'!N111</f>
        <v>0.8287500000000001</v>
      </c>
      <c r="F17" s="48"/>
      <c r="G17" s="37"/>
      <c r="H17" s="48"/>
      <c r="I17" s="40"/>
      <c r="J17" s="57" t="s">
        <v>185</v>
      </c>
      <c r="K17" s="71"/>
      <c r="L17" s="49"/>
    </row>
    <row r="18" spans="1:12" x14ac:dyDescent="0.2">
      <c r="A18" s="55"/>
      <c r="B18" s="40"/>
      <c r="C18" s="40"/>
      <c r="D18" s="57"/>
      <c r="E18" s="59"/>
      <c r="F18" s="48"/>
      <c r="G18" s="37"/>
      <c r="H18" s="48"/>
      <c r="I18" s="40"/>
      <c r="J18" s="58"/>
      <c r="K18" s="72"/>
      <c r="L18" s="49"/>
    </row>
    <row r="19" spans="1:12" ht="12.75" customHeight="1" x14ac:dyDescent="0.2">
      <c r="A19" s="46"/>
      <c r="B19" s="59"/>
      <c r="C19" s="48"/>
      <c r="D19" s="56" t="s">
        <v>180</v>
      </c>
      <c r="E19" s="69"/>
      <c r="F19" s="48"/>
      <c r="G19" s="37"/>
      <c r="H19" s="48"/>
      <c r="I19" s="48"/>
      <c r="J19" s="56" t="s">
        <v>186</v>
      </c>
      <c r="K19" s="71"/>
      <c r="L19" s="49"/>
    </row>
    <row r="20" spans="1:12" ht="12.75" customHeight="1" x14ac:dyDescent="0.2">
      <c r="A20" s="46"/>
      <c r="B20" s="59"/>
      <c r="C20" s="48"/>
      <c r="D20" s="57" t="s">
        <v>181</v>
      </c>
      <c r="E20" s="69" t="e">
        <f>'GOLD Check #3'!#REF!</f>
        <v>#REF!</v>
      </c>
      <c r="F20" s="48"/>
      <c r="G20" s="37"/>
      <c r="H20" s="48"/>
      <c r="I20" s="48"/>
      <c r="J20" s="57" t="s">
        <v>187</v>
      </c>
      <c r="K20" s="71"/>
      <c r="L20" s="49"/>
    </row>
    <row r="21" spans="1:12" ht="12.75" customHeight="1" x14ac:dyDescent="0.2">
      <c r="A21" s="46"/>
      <c r="B21" s="59"/>
      <c r="C21" s="48"/>
      <c r="D21" s="60"/>
      <c r="E21" s="59"/>
      <c r="F21" s="48"/>
      <c r="G21" s="37"/>
      <c r="H21" s="48"/>
      <c r="I21" s="48"/>
      <c r="J21" s="48"/>
      <c r="K21" s="59"/>
      <c r="L21" s="49"/>
    </row>
    <row r="22" spans="1:12" ht="12.75" customHeight="1" x14ac:dyDescent="0.2">
      <c r="A22" s="46"/>
      <c r="B22" s="59"/>
      <c r="C22" s="48"/>
      <c r="D22" s="56" t="s">
        <v>182</v>
      </c>
      <c r="E22" s="68" t="s">
        <v>205</v>
      </c>
      <c r="F22" s="48"/>
      <c r="G22" s="37"/>
      <c r="H22" s="48"/>
      <c r="I22" s="48"/>
      <c r="J22" s="48"/>
      <c r="K22" s="59"/>
      <c r="L22" s="49"/>
    </row>
    <row r="23" spans="1:12" ht="12.75" customHeight="1" x14ac:dyDescent="0.2">
      <c r="A23" s="46"/>
      <c r="B23" s="59"/>
      <c r="C23" s="48"/>
      <c r="D23" s="57" t="s">
        <v>183</v>
      </c>
      <c r="E23" s="69" t="e">
        <f>'Gold Check #1'!#REF!</f>
        <v>#REF!</v>
      </c>
      <c r="F23" s="48"/>
      <c r="G23" s="37"/>
      <c r="H23" s="48"/>
      <c r="I23" s="48"/>
      <c r="J23" s="48"/>
      <c r="K23" s="59"/>
      <c r="L23" s="49"/>
    </row>
    <row r="24" spans="1:12" ht="12.75" customHeight="1" x14ac:dyDescent="0.2">
      <c r="A24" s="46"/>
      <c r="B24" s="59"/>
      <c r="C24" s="48"/>
      <c r="D24" s="48"/>
      <c r="E24" s="59"/>
      <c r="F24" s="48"/>
      <c r="G24" s="37"/>
      <c r="H24" s="48"/>
      <c r="I24" s="48"/>
      <c r="J24" s="48"/>
      <c r="K24" s="59"/>
      <c r="L24" s="49"/>
    </row>
    <row r="25" spans="1:12" ht="12.75" customHeight="1" x14ac:dyDescent="0.2">
      <c r="A25" s="46"/>
      <c r="B25" s="59"/>
      <c r="C25" s="48"/>
      <c r="D25" s="48"/>
      <c r="E25" s="59"/>
      <c r="F25" s="48"/>
      <c r="G25" s="37"/>
      <c r="H25" s="48"/>
      <c r="I25" s="48"/>
      <c r="J25" s="48"/>
      <c r="K25" s="59"/>
      <c r="L25" s="49"/>
    </row>
    <row r="26" spans="1:12" ht="15" customHeight="1" x14ac:dyDescent="0.2">
      <c r="A26" s="46"/>
      <c r="B26" s="51" t="s">
        <v>168</v>
      </c>
      <c r="C26" s="52" t="s">
        <v>174</v>
      </c>
      <c r="D26" s="52"/>
      <c r="E26" s="70"/>
      <c r="F26" s="52"/>
      <c r="G26" s="48"/>
      <c r="H26" s="51" t="s">
        <v>170</v>
      </c>
      <c r="I26" s="52" t="s">
        <v>177</v>
      </c>
      <c r="J26" s="52"/>
      <c r="K26" s="70"/>
      <c r="L26" s="49"/>
    </row>
    <row r="27" spans="1:12" ht="4.5" customHeight="1" x14ac:dyDescent="0.2">
      <c r="A27" s="46"/>
      <c r="B27" s="51"/>
      <c r="C27" s="52"/>
      <c r="D27" s="52"/>
      <c r="E27" s="70"/>
      <c r="F27" s="52"/>
      <c r="G27" s="48"/>
      <c r="H27" s="51"/>
      <c r="I27" s="52"/>
      <c r="J27" s="52"/>
      <c r="K27" s="70"/>
      <c r="L27" s="49"/>
    </row>
    <row r="28" spans="1:12" x14ac:dyDescent="0.2">
      <c r="A28" s="46"/>
      <c r="B28" s="54"/>
      <c r="C28" s="37"/>
      <c r="D28" s="61" t="s">
        <v>175</v>
      </c>
      <c r="E28" s="68"/>
      <c r="F28" s="37"/>
      <c r="G28" s="48"/>
      <c r="H28" s="54"/>
      <c r="I28" s="37"/>
      <c r="J28" s="61" t="s">
        <v>175</v>
      </c>
      <c r="K28" s="68" t="s">
        <v>205</v>
      </c>
      <c r="L28" s="49"/>
    </row>
    <row r="29" spans="1:12" x14ac:dyDescent="0.2">
      <c r="A29" s="62"/>
      <c r="B29" s="37"/>
      <c r="C29" s="37"/>
      <c r="D29" s="58" t="s">
        <v>176</v>
      </c>
      <c r="E29" s="71"/>
      <c r="F29" s="37"/>
      <c r="G29" s="226"/>
      <c r="H29" s="227"/>
      <c r="I29" s="227"/>
      <c r="J29" s="58" t="s">
        <v>176</v>
      </c>
      <c r="K29" s="69"/>
      <c r="L29" s="49"/>
    </row>
    <row r="30" spans="1:12" x14ac:dyDescent="0.2">
      <c r="A30" s="62"/>
      <c r="B30" s="37"/>
      <c r="C30" s="37"/>
      <c r="D30" s="37"/>
      <c r="E30" s="37"/>
      <c r="F30" s="37"/>
      <c r="G30" s="226"/>
      <c r="H30" s="227"/>
      <c r="I30" s="227"/>
      <c r="J30" s="48"/>
      <c r="K30" s="37"/>
      <c r="L30" s="49"/>
    </row>
    <row r="31" spans="1:12" ht="5.25" customHeight="1" x14ac:dyDescent="0.2">
      <c r="A31" s="46"/>
      <c r="B31" s="54"/>
      <c r="C31" s="37"/>
      <c r="D31" s="37"/>
      <c r="E31" s="37"/>
      <c r="F31" s="37"/>
      <c r="G31" s="52"/>
      <c r="H31" s="48"/>
      <c r="I31" s="48"/>
      <c r="J31" s="48"/>
      <c r="K31" s="48"/>
      <c r="L31" s="49"/>
    </row>
    <row r="32" spans="1:12" ht="15.75" thickBot="1" x14ac:dyDescent="0.25">
      <c r="A32" s="55"/>
      <c r="B32" s="63" t="s">
        <v>225</v>
      </c>
      <c r="C32" s="37"/>
      <c r="D32" s="37"/>
      <c r="E32" s="37"/>
      <c r="F32" s="37"/>
      <c r="G32" s="37"/>
      <c r="H32" s="48"/>
      <c r="I32" s="48"/>
      <c r="J32" s="48"/>
      <c r="K32" s="48"/>
      <c r="L32" s="49"/>
    </row>
    <row r="33" spans="1:12" ht="12.75" customHeight="1" x14ac:dyDescent="0.2">
      <c r="A33" s="46"/>
      <c r="B33" s="228" t="s">
        <v>231</v>
      </c>
      <c r="C33" s="229"/>
      <c r="D33" s="229"/>
      <c r="E33" s="229"/>
      <c r="F33" s="229"/>
      <c r="G33" s="229"/>
      <c r="H33" s="229"/>
      <c r="I33" s="229"/>
      <c r="J33" s="229"/>
      <c r="K33" s="230"/>
      <c r="L33" s="49"/>
    </row>
    <row r="34" spans="1:12" x14ac:dyDescent="0.2">
      <c r="A34" s="46"/>
      <c r="B34" s="231"/>
      <c r="C34" s="232"/>
      <c r="D34" s="232"/>
      <c r="E34" s="232"/>
      <c r="F34" s="232"/>
      <c r="G34" s="232"/>
      <c r="H34" s="232"/>
      <c r="I34" s="232"/>
      <c r="J34" s="232"/>
      <c r="K34" s="233"/>
      <c r="L34" s="49"/>
    </row>
    <row r="35" spans="1:12" ht="13.5" thickBot="1" x14ac:dyDescent="0.25">
      <c r="A35" s="46"/>
      <c r="B35" s="234"/>
      <c r="C35" s="235"/>
      <c r="D35" s="235"/>
      <c r="E35" s="235"/>
      <c r="F35" s="235"/>
      <c r="G35" s="235"/>
      <c r="H35" s="235"/>
      <c r="I35" s="235"/>
      <c r="J35" s="235"/>
      <c r="K35" s="236"/>
      <c r="L35" s="49"/>
    </row>
    <row r="36" spans="1:12" ht="26.25" customHeight="1" x14ac:dyDescent="0.2">
      <c r="A36" s="46"/>
      <c r="B36" s="59"/>
      <c r="C36" s="37"/>
      <c r="D36" s="37"/>
      <c r="E36" s="38"/>
      <c r="F36" s="38"/>
      <c r="G36" s="38"/>
      <c r="H36" s="48"/>
      <c r="I36" s="48"/>
      <c r="J36" s="48"/>
      <c r="K36" s="48"/>
      <c r="L36" s="49"/>
    </row>
    <row r="37" spans="1:12" ht="15.75" thickBot="1" x14ac:dyDescent="0.25">
      <c r="A37" s="46"/>
      <c r="B37" s="83" t="s">
        <v>227</v>
      </c>
      <c r="C37" s="37"/>
      <c r="D37" s="48"/>
      <c r="E37" s="41"/>
      <c r="F37" s="41"/>
      <c r="G37" s="38"/>
      <c r="H37" s="48"/>
      <c r="I37" s="48"/>
      <c r="J37" s="48"/>
      <c r="K37" s="48"/>
      <c r="L37" s="49"/>
    </row>
    <row r="38" spans="1:12" x14ac:dyDescent="0.2">
      <c r="A38" s="55"/>
      <c r="B38" s="228"/>
      <c r="C38" s="229"/>
      <c r="D38" s="229"/>
      <c r="E38" s="229"/>
      <c r="F38" s="229"/>
      <c r="G38" s="229"/>
      <c r="H38" s="229"/>
      <c r="I38" s="229"/>
      <c r="J38" s="229"/>
      <c r="K38" s="230"/>
      <c r="L38" s="49"/>
    </row>
    <row r="39" spans="1:12" x14ac:dyDescent="0.2">
      <c r="A39" s="55"/>
      <c r="B39" s="231"/>
      <c r="C39" s="232"/>
      <c r="D39" s="232"/>
      <c r="E39" s="232"/>
      <c r="F39" s="232"/>
      <c r="G39" s="232"/>
      <c r="H39" s="232"/>
      <c r="I39" s="232"/>
      <c r="J39" s="232"/>
      <c r="K39" s="233"/>
      <c r="L39" s="49"/>
    </row>
    <row r="40" spans="1:12" x14ac:dyDescent="0.2">
      <c r="A40" s="55"/>
      <c r="B40" s="231"/>
      <c r="C40" s="232"/>
      <c r="D40" s="232"/>
      <c r="E40" s="232"/>
      <c r="F40" s="232"/>
      <c r="G40" s="232"/>
      <c r="H40" s="232"/>
      <c r="I40" s="232"/>
      <c r="J40" s="232"/>
      <c r="K40" s="233"/>
      <c r="L40" s="49"/>
    </row>
    <row r="41" spans="1:12" ht="13.5" thickBot="1" x14ac:dyDescent="0.25">
      <c r="A41" s="55"/>
      <c r="B41" s="234"/>
      <c r="C41" s="235"/>
      <c r="D41" s="235"/>
      <c r="E41" s="235"/>
      <c r="F41" s="235"/>
      <c r="G41" s="235"/>
      <c r="H41" s="235"/>
      <c r="I41" s="235"/>
      <c r="J41" s="235"/>
      <c r="K41" s="236"/>
      <c r="L41" s="49"/>
    </row>
    <row r="42" spans="1:12" ht="4.5" customHeight="1" x14ac:dyDescent="0.2">
      <c r="A42" s="55"/>
      <c r="B42" s="81"/>
      <c r="C42" s="81"/>
      <c r="D42" s="81"/>
      <c r="E42" s="81"/>
      <c r="F42" s="81"/>
      <c r="G42" s="81"/>
      <c r="H42" s="81"/>
      <c r="I42" s="81"/>
      <c r="J42" s="81"/>
      <c r="K42" s="81"/>
      <c r="L42" s="49"/>
    </row>
    <row r="43" spans="1:12" ht="15.75" thickBot="1" x14ac:dyDescent="0.25">
      <c r="A43" s="55"/>
      <c r="B43" s="82" t="s">
        <v>228</v>
      </c>
      <c r="C43" s="79"/>
      <c r="D43" s="79"/>
      <c r="E43" s="79"/>
      <c r="F43" s="79"/>
      <c r="G43" s="79"/>
      <c r="H43" s="80"/>
      <c r="I43" s="80"/>
      <c r="J43" s="80"/>
      <c r="K43" s="80"/>
      <c r="L43" s="49"/>
    </row>
    <row r="44" spans="1:12" x14ac:dyDescent="0.2">
      <c r="A44" s="55"/>
      <c r="B44" s="228"/>
      <c r="C44" s="229"/>
      <c r="D44" s="229"/>
      <c r="E44" s="229"/>
      <c r="F44" s="229"/>
      <c r="G44" s="229"/>
      <c r="H44" s="229"/>
      <c r="I44" s="229"/>
      <c r="J44" s="229"/>
      <c r="K44" s="230"/>
      <c r="L44" s="49"/>
    </row>
    <row r="45" spans="1:12" ht="13.5" thickBot="1" x14ac:dyDescent="0.25">
      <c r="A45" s="55"/>
      <c r="B45" s="234"/>
      <c r="C45" s="235"/>
      <c r="D45" s="235"/>
      <c r="E45" s="235"/>
      <c r="F45" s="235"/>
      <c r="G45" s="235"/>
      <c r="H45" s="235"/>
      <c r="I45" s="235"/>
      <c r="J45" s="235"/>
      <c r="K45" s="236"/>
      <c r="L45" s="49"/>
    </row>
    <row r="46" spans="1:12" x14ac:dyDescent="0.2">
      <c r="A46" s="55"/>
      <c r="B46" s="79"/>
      <c r="C46" s="79"/>
      <c r="D46" s="79"/>
      <c r="E46" s="79"/>
      <c r="F46" s="79"/>
      <c r="G46" s="79"/>
      <c r="H46" s="80"/>
      <c r="I46" s="80"/>
      <c r="J46" s="80"/>
      <c r="K46" s="80"/>
      <c r="L46" s="49"/>
    </row>
    <row r="47" spans="1:12" ht="15.75" customHeight="1" thickBot="1" x14ac:dyDescent="0.25">
      <c r="A47" s="55"/>
      <c r="B47" s="83" t="s">
        <v>229</v>
      </c>
      <c r="C47" s="37"/>
      <c r="D47" s="48"/>
      <c r="E47" s="41"/>
      <c r="F47" s="41"/>
      <c r="G47" s="38"/>
      <c r="H47" s="48"/>
      <c r="I47" s="48"/>
      <c r="J47" s="48"/>
      <c r="K47" s="48"/>
      <c r="L47" s="49"/>
    </row>
    <row r="48" spans="1:12" x14ac:dyDescent="0.2">
      <c r="A48" s="55"/>
      <c r="B48" s="228"/>
      <c r="C48" s="229"/>
      <c r="D48" s="229"/>
      <c r="E48" s="229"/>
      <c r="F48" s="229"/>
      <c r="G48" s="229"/>
      <c r="H48" s="229"/>
      <c r="I48" s="229"/>
      <c r="J48" s="229"/>
      <c r="K48" s="230"/>
      <c r="L48" s="49"/>
    </row>
    <row r="49" spans="1:12" x14ac:dyDescent="0.2">
      <c r="A49" s="55"/>
      <c r="B49" s="231"/>
      <c r="C49" s="232"/>
      <c r="D49" s="232"/>
      <c r="E49" s="232"/>
      <c r="F49" s="232"/>
      <c r="G49" s="232"/>
      <c r="H49" s="232"/>
      <c r="I49" s="232"/>
      <c r="J49" s="232"/>
      <c r="K49" s="233"/>
      <c r="L49" s="49"/>
    </row>
    <row r="50" spans="1:12" x14ac:dyDescent="0.2">
      <c r="A50" s="55"/>
      <c r="B50" s="231"/>
      <c r="C50" s="232"/>
      <c r="D50" s="232"/>
      <c r="E50" s="232"/>
      <c r="F50" s="232"/>
      <c r="G50" s="232"/>
      <c r="H50" s="232"/>
      <c r="I50" s="232"/>
      <c r="J50" s="232"/>
      <c r="K50" s="233"/>
      <c r="L50" s="49"/>
    </row>
    <row r="51" spans="1:12" ht="13.5" thickBot="1" x14ac:dyDescent="0.25">
      <c r="A51" s="55"/>
      <c r="B51" s="234"/>
      <c r="C51" s="235"/>
      <c r="D51" s="235"/>
      <c r="E51" s="235"/>
      <c r="F51" s="235"/>
      <c r="G51" s="235"/>
      <c r="H51" s="235"/>
      <c r="I51" s="235"/>
      <c r="J51" s="235"/>
      <c r="K51" s="236"/>
      <c r="L51" s="49"/>
    </row>
    <row r="52" spans="1:12" ht="4.5" customHeight="1" x14ac:dyDescent="0.2">
      <c r="A52" s="55"/>
      <c r="B52" s="81"/>
      <c r="C52" s="81"/>
      <c r="D52" s="81"/>
      <c r="E52" s="81"/>
      <c r="F52" s="81"/>
      <c r="G52" s="81"/>
      <c r="H52" s="81"/>
      <c r="I52" s="81"/>
      <c r="J52" s="81"/>
      <c r="K52" s="81"/>
      <c r="L52" s="49"/>
    </row>
    <row r="53" spans="1:12" ht="15.75" thickBot="1" x14ac:dyDescent="0.25">
      <c r="A53" s="55"/>
      <c r="B53" s="82" t="s">
        <v>230</v>
      </c>
      <c r="C53" s="79"/>
      <c r="D53" s="79"/>
      <c r="E53" s="79"/>
      <c r="F53" s="79"/>
      <c r="G53" s="79"/>
      <c r="H53" s="80"/>
      <c r="I53" s="80"/>
      <c r="J53" s="80"/>
      <c r="K53" s="80"/>
      <c r="L53" s="49"/>
    </row>
    <row r="54" spans="1:12" x14ac:dyDescent="0.2">
      <c r="A54" s="55"/>
      <c r="B54" s="228"/>
      <c r="C54" s="229"/>
      <c r="D54" s="229"/>
      <c r="E54" s="229"/>
      <c r="F54" s="229"/>
      <c r="G54" s="229"/>
      <c r="H54" s="229"/>
      <c r="I54" s="229"/>
      <c r="J54" s="229"/>
      <c r="K54" s="230"/>
      <c r="L54" s="49"/>
    </row>
    <row r="55" spans="1:12" ht="13.5" thickBot="1" x14ac:dyDescent="0.25">
      <c r="A55" s="55"/>
      <c r="B55" s="234"/>
      <c r="C55" s="235"/>
      <c r="D55" s="235"/>
      <c r="E55" s="235"/>
      <c r="F55" s="235"/>
      <c r="G55" s="235"/>
      <c r="H55" s="235"/>
      <c r="I55" s="235"/>
      <c r="J55" s="235"/>
      <c r="K55" s="236"/>
      <c r="L55" s="49"/>
    </row>
    <row r="56" spans="1:12" x14ac:dyDescent="0.2">
      <c r="A56" s="55"/>
      <c r="B56" s="79"/>
      <c r="C56" s="79"/>
      <c r="D56" s="79"/>
      <c r="E56" s="79"/>
      <c r="F56" s="79"/>
      <c r="G56" s="79"/>
      <c r="H56" s="80"/>
      <c r="I56" s="80"/>
      <c r="J56" s="80"/>
      <c r="K56" s="80"/>
      <c r="L56" s="49"/>
    </row>
    <row r="57" spans="1:12" ht="15.75" thickBot="1" x14ac:dyDescent="0.25">
      <c r="A57" s="55"/>
      <c r="B57" s="63" t="s">
        <v>226</v>
      </c>
      <c r="C57" s="37"/>
      <c r="D57" s="37"/>
      <c r="E57" s="37"/>
      <c r="F57" s="37"/>
      <c r="G57" s="37"/>
      <c r="H57" s="48"/>
      <c r="I57" s="48"/>
      <c r="J57" s="48"/>
      <c r="K57" s="48"/>
      <c r="L57" s="49"/>
    </row>
    <row r="58" spans="1:12" x14ac:dyDescent="0.2">
      <c r="A58" s="55"/>
      <c r="B58" s="228"/>
      <c r="C58" s="229"/>
      <c r="D58" s="229"/>
      <c r="E58" s="229"/>
      <c r="F58" s="229"/>
      <c r="G58" s="229"/>
      <c r="H58" s="229"/>
      <c r="I58" s="229"/>
      <c r="J58" s="229"/>
      <c r="K58" s="230"/>
      <c r="L58" s="49"/>
    </row>
    <row r="59" spans="1:12" x14ac:dyDescent="0.2">
      <c r="A59" s="55"/>
      <c r="B59" s="231"/>
      <c r="C59" s="232"/>
      <c r="D59" s="232"/>
      <c r="E59" s="232"/>
      <c r="F59" s="232"/>
      <c r="G59" s="232"/>
      <c r="H59" s="232"/>
      <c r="I59" s="232"/>
      <c r="J59" s="232"/>
      <c r="K59" s="233"/>
      <c r="L59" s="49"/>
    </row>
    <row r="60" spans="1:12" x14ac:dyDescent="0.2">
      <c r="A60" s="55"/>
      <c r="B60" s="231"/>
      <c r="C60" s="232"/>
      <c r="D60" s="232"/>
      <c r="E60" s="232"/>
      <c r="F60" s="232"/>
      <c r="G60" s="232"/>
      <c r="H60" s="232"/>
      <c r="I60" s="232"/>
      <c r="J60" s="232"/>
      <c r="K60" s="233"/>
      <c r="L60" s="49"/>
    </row>
    <row r="61" spans="1:12" ht="9.75" customHeight="1" thickBot="1" x14ac:dyDescent="0.25">
      <c r="A61" s="55"/>
      <c r="B61" s="234"/>
      <c r="C61" s="235"/>
      <c r="D61" s="235"/>
      <c r="E61" s="235"/>
      <c r="F61" s="235"/>
      <c r="G61" s="235"/>
      <c r="H61" s="235"/>
      <c r="I61" s="235"/>
      <c r="J61" s="235"/>
      <c r="K61" s="236"/>
      <c r="L61" s="49"/>
    </row>
    <row r="62" spans="1:12" ht="7.5" customHeight="1" x14ac:dyDescent="0.2">
      <c r="A62" s="78"/>
      <c r="B62" s="64"/>
      <c r="C62" s="64"/>
      <c r="D62" s="64"/>
      <c r="E62" s="64"/>
      <c r="F62" s="64"/>
      <c r="G62" s="64"/>
      <c r="H62" s="65"/>
      <c r="I62" s="65"/>
      <c r="J62" s="65"/>
      <c r="K62" s="65"/>
      <c r="L62" s="66"/>
    </row>
  </sheetData>
  <mergeCells count="14">
    <mergeCell ref="G29:I29"/>
    <mergeCell ref="G30:I30"/>
    <mergeCell ref="A1:L3"/>
    <mergeCell ref="A4:L5"/>
    <mergeCell ref="A8:L8"/>
    <mergeCell ref="B9:E9"/>
    <mergeCell ref="A10:L12"/>
    <mergeCell ref="A6:L6"/>
    <mergeCell ref="B58:K61"/>
    <mergeCell ref="B33:K35"/>
    <mergeCell ref="B38:K41"/>
    <mergeCell ref="B44:K45"/>
    <mergeCell ref="B48:K51"/>
    <mergeCell ref="B54:K55"/>
  </mergeCells>
  <pageMargins left="0.25" right="0.25" top="0.25" bottom="0.2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E924E-6190-4FB3-AAD1-227FCB2AEED0}">
  <sheetPr>
    <tabColor rgb="FFFF0000"/>
  </sheetPr>
  <dimension ref="A1:L62"/>
  <sheetViews>
    <sheetView workbookViewId="0">
      <selection activeCell="A4" sqref="A4:L5"/>
    </sheetView>
  </sheetViews>
  <sheetFormatPr defaultRowHeight="12.75" x14ac:dyDescent="0.2"/>
  <cols>
    <col min="1" max="1" width="7.42578125" customWidth="1"/>
    <col min="2" max="2" width="5.85546875" customWidth="1"/>
    <col min="3" max="3" width="7.85546875" customWidth="1"/>
    <col min="4" max="4" width="16.42578125" customWidth="1"/>
    <col min="5" max="5" width="9.7109375" customWidth="1"/>
    <col min="6" max="6" width="6" customWidth="1"/>
    <col min="7" max="7" width="5.28515625" customWidth="1"/>
    <col min="8" max="9" width="5.85546875" customWidth="1"/>
    <col min="10" max="10" width="16.42578125" customWidth="1"/>
    <col min="11" max="11" width="9.7109375" customWidth="1"/>
    <col min="12" max="12" width="7.28515625" customWidth="1"/>
  </cols>
  <sheetData>
    <row r="1" spans="1:12" ht="12.75" customHeight="1" x14ac:dyDescent="0.2">
      <c r="A1" s="238" t="s">
        <v>188</v>
      </c>
      <c r="B1" s="238"/>
      <c r="C1" s="238"/>
      <c r="D1" s="238"/>
      <c r="E1" s="238"/>
      <c r="F1" s="238"/>
      <c r="G1" s="238"/>
      <c r="H1" s="238"/>
      <c r="I1" s="238"/>
      <c r="J1" s="238"/>
      <c r="K1" s="238"/>
      <c r="L1" s="238"/>
    </row>
    <row r="2" spans="1:12" ht="12.75" customHeight="1" x14ac:dyDescent="0.2">
      <c r="A2" s="238"/>
      <c r="B2" s="238"/>
      <c r="C2" s="238"/>
      <c r="D2" s="238"/>
      <c r="E2" s="238"/>
      <c r="F2" s="238"/>
      <c r="G2" s="238"/>
      <c r="H2" s="238"/>
      <c r="I2" s="238"/>
      <c r="J2" s="238"/>
      <c r="K2" s="238"/>
      <c r="L2" s="238"/>
    </row>
    <row r="3" spans="1:12" ht="6" customHeight="1" x14ac:dyDescent="0.2">
      <c r="A3" s="238"/>
      <c r="B3" s="238"/>
      <c r="C3" s="238"/>
      <c r="D3" s="238"/>
      <c r="E3" s="238"/>
      <c r="F3" s="238"/>
      <c r="G3" s="238"/>
      <c r="H3" s="238"/>
      <c r="I3" s="238"/>
      <c r="J3" s="238"/>
      <c r="K3" s="238"/>
      <c r="L3" s="238"/>
    </row>
    <row r="4" spans="1:12" ht="12.75" customHeight="1" x14ac:dyDescent="0.2">
      <c r="A4" s="237" t="s">
        <v>240</v>
      </c>
      <c r="B4" s="237"/>
      <c r="C4" s="237"/>
      <c r="D4" s="237"/>
      <c r="E4" s="237"/>
      <c r="F4" s="237"/>
      <c r="G4" s="237"/>
      <c r="H4" s="237"/>
      <c r="I4" s="237"/>
      <c r="J4" s="237"/>
      <c r="K4" s="237"/>
      <c r="L4" s="237"/>
    </row>
    <row r="5" spans="1:12" ht="12.75" customHeight="1" x14ac:dyDescent="0.2">
      <c r="A5" s="237"/>
      <c r="B5" s="237"/>
      <c r="C5" s="237"/>
      <c r="D5" s="237"/>
      <c r="E5" s="237"/>
      <c r="F5" s="237"/>
      <c r="G5" s="237"/>
      <c r="H5" s="237"/>
      <c r="I5" s="237"/>
      <c r="J5" s="237"/>
      <c r="K5" s="237"/>
      <c r="L5" s="237"/>
    </row>
    <row r="6" spans="1:12" ht="12.75" customHeight="1" x14ac:dyDescent="0.2">
      <c r="A6" s="237" t="s">
        <v>232</v>
      </c>
      <c r="B6" s="237"/>
      <c r="C6" s="237"/>
      <c r="D6" s="237"/>
      <c r="E6" s="237"/>
      <c r="F6" s="237"/>
      <c r="G6" s="237"/>
      <c r="H6" s="237"/>
      <c r="I6" s="237"/>
      <c r="J6" s="237"/>
      <c r="K6" s="237"/>
      <c r="L6" s="237"/>
    </row>
    <row r="7" spans="1:12" ht="12.75" customHeight="1" x14ac:dyDescent="0.2">
      <c r="A7" s="42"/>
      <c r="B7" s="42"/>
      <c r="C7" s="42"/>
      <c r="D7" s="42"/>
      <c r="E7" s="42"/>
      <c r="F7" s="42"/>
      <c r="G7" s="42"/>
      <c r="H7" s="42"/>
      <c r="I7" s="42"/>
      <c r="J7" s="42"/>
      <c r="K7" s="42"/>
      <c r="L7" s="42"/>
    </row>
    <row r="8" spans="1:12" ht="20.25" x14ac:dyDescent="0.2">
      <c r="A8" s="239" t="s">
        <v>196</v>
      </c>
      <c r="B8" s="240"/>
      <c r="C8" s="240"/>
      <c r="D8" s="240"/>
      <c r="E8" s="240"/>
      <c r="F8" s="240"/>
      <c r="G8" s="240"/>
      <c r="H8" s="240"/>
      <c r="I8" s="240"/>
      <c r="J8" s="240"/>
      <c r="K8" s="240"/>
      <c r="L8" s="241"/>
    </row>
    <row r="9" spans="1:12" ht="6.75" customHeight="1" x14ac:dyDescent="0.2">
      <c r="A9" s="43"/>
      <c r="B9" s="225"/>
      <c r="C9" s="225"/>
      <c r="D9" s="225"/>
      <c r="E9" s="225"/>
      <c r="F9" s="39"/>
      <c r="G9" s="39"/>
      <c r="H9" s="44"/>
      <c r="I9" s="44"/>
      <c r="J9" s="44"/>
      <c r="K9" s="44"/>
      <c r="L9" s="45"/>
    </row>
    <row r="10" spans="1:12" ht="12.75" customHeight="1" x14ac:dyDescent="0.2">
      <c r="A10" s="242" t="s">
        <v>20</v>
      </c>
      <c r="B10" s="243"/>
      <c r="C10" s="243"/>
      <c r="D10" s="243"/>
      <c r="E10" s="243"/>
      <c r="F10" s="243"/>
      <c r="G10" s="243"/>
      <c r="H10" s="243"/>
      <c r="I10" s="243"/>
      <c r="J10" s="243"/>
      <c r="K10" s="243"/>
      <c r="L10" s="244"/>
    </row>
    <row r="11" spans="1:12" ht="12.75" customHeight="1" x14ac:dyDescent="0.2">
      <c r="A11" s="242"/>
      <c r="B11" s="243"/>
      <c r="C11" s="243"/>
      <c r="D11" s="243"/>
      <c r="E11" s="243"/>
      <c r="F11" s="243"/>
      <c r="G11" s="243"/>
      <c r="H11" s="243"/>
      <c r="I11" s="243"/>
      <c r="J11" s="243"/>
      <c r="K11" s="243"/>
      <c r="L11" s="244"/>
    </row>
    <row r="12" spans="1:12" ht="12.75" customHeight="1" x14ac:dyDescent="0.2">
      <c r="A12" s="242"/>
      <c r="B12" s="243"/>
      <c r="C12" s="243"/>
      <c r="D12" s="243"/>
      <c r="E12" s="243"/>
      <c r="F12" s="243"/>
      <c r="G12" s="243"/>
      <c r="H12" s="243"/>
      <c r="I12" s="243"/>
      <c r="J12" s="243"/>
      <c r="K12" s="243"/>
      <c r="L12" s="244"/>
    </row>
    <row r="13" spans="1:12" x14ac:dyDescent="0.2">
      <c r="A13" s="46"/>
      <c r="B13" s="47"/>
      <c r="C13" s="48"/>
      <c r="D13" s="48"/>
      <c r="E13" s="35"/>
      <c r="F13" s="35"/>
      <c r="G13" s="35"/>
      <c r="H13" s="48"/>
      <c r="I13" s="48"/>
      <c r="J13" s="48"/>
      <c r="K13" s="48"/>
      <c r="L13" s="49"/>
    </row>
    <row r="14" spans="1:12" ht="15.75" customHeight="1" x14ac:dyDescent="0.25">
      <c r="A14" s="50"/>
      <c r="B14" s="51" t="s">
        <v>167</v>
      </c>
      <c r="C14" s="52" t="s">
        <v>172</v>
      </c>
      <c r="D14" s="52"/>
      <c r="E14" s="53"/>
      <c r="F14" s="53"/>
      <c r="G14" s="48"/>
      <c r="H14" s="51" t="s">
        <v>169</v>
      </c>
      <c r="I14" s="52" t="s">
        <v>173</v>
      </c>
      <c r="J14" s="52"/>
      <c r="K14" s="52"/>
      <c r="L14" s="49"/>
    </row>
    <row r="15" spans="1:12" ht="4.5" customHeight="1" x14ac:dyDescent="0.2">
      <c r="A15" s="46"/>
      <c r="B15" s="54"/>
      <c r="C15" s="37"/>
      <c r="D15" s="37"/>
      <c r="E15" s="48"/>
      <c r="F15" s="48"/>
      <c r="G15" s="48"/>
      <c r="H15" s="54"/>
      <c r="I15" s="37"/>
      <c r="J15" s="37"/>
      <c r="K15" s="37"/>
      <c r="L15" s="49"/>
    </row>
    <row r="16" spans="1:12" x14ac:dyDescent="0.2">
      <c r="A16" s="55"/>
      <c r="B16" s="40"/>
      <c r="C16" s="40"/>
      <c r="D16" s="56" t="s">
        <v>179</v>
      </c>
      <c r="E16" s="69">
        <f>'GOLD Check #2'!$N$130</f>
        <v>0.79</v>
      </c>
      <c r="F16" s="48"/>
      <c r="G16" s="37"/>
      <c r="H16" s="48"/>
      <c r="I16" s="40"/>
      <c r="J16" s="56" t="s">
        <v>184</v>
      </c>
      <c r="K16" s="71"/>
      <c r="L16" s="49"/>
    </row>
    <row r="17" spans="1:12" x14ac:dyDescent="0.2">
      <c r="A17" s="55"/>
      <c r="B17" s="40"/>
      <c r="C17" s="40"/>
      <c r="D17" s="57" t="s">
        <v>178</v>
      </c>
      <c r="E17" s="69">
        <f>'GOLD Check #2'!N131</f>
        <v>0.8</v>
      </c>
      <c r="F17" s="48"/>
      <c r="G17" s="37"/>
      <c r="H17" s="48"/>
      <c r="I17" s="40"/>
      <c r="J17" s="57" t="s">
        <v>185</v>
      </c>
      <c r="K17" s="71"/>
      <c r="L17" s="49"/>
    </row>
    <row r="18" spans="1:12" x14ac:dyDescent="0.2">
      <c r="A18" s="55"/>
      <c r="B18" s="40"/>
      <c r="C18" s="40"/>
      <c r="D18" s="57"/>
      <c r="E18" s="59"/>
      <c r="F18" s="48"/>
      <c r="G18" s="37"/>
      <c r="H18" s="48"/>
      <c r="I18" s="40"/>
      <c r="J18" s="58"/>
      <c r="K18" s="72"/>
      <c r="L18" s="49"/>
    </row>
    <row r="19" spans="1:12" ht="12.75" customHeight="1" x14ac:dyDescent="0.2">
      <c r="A19" s="46"/>
      <c r="B19" s="59"/>
      <c r="C19" s="48"/>
      <c r="D19" s="56" t="s">
        <v>180</v>
      </c>
      <c r="E19" s="69"/>
      <c r="F19" s="48"/>
      <c r="G19" s="37"/>
      <c r="H19" s="48"/>
      <c r="I19" s="48"/>
      <c r="J19" s="56" t="s">
        <v>186</v>
      </c>
      <c r="K19" s="71"/>
      <c r="L19" s="49"/>
    </row>
    <row r="20" spans="1:12" ht="12.75" customHeight="1" x14ac:dyDescent="0.2">
      <c r="A20" s="46"/>
      <c r="B20" s="59"/>
      <c r="C20" s="48"/>
      <c r="D20" s="57" t="s">
        <v>181</v>
      </c>
      <c r="E20" s="69" t="e">
        <f>'GOLD Check #3'!#REF!</f>
        <v>#REF!</v>
      </c>
      <c r="F20" s="48"/>
      <c r="G20" s="37"/>
      <c r="H20" s="48"/>
      <c r="I20" s="48"/>
      <c r="J20" s="57" t="s">
        <v>187</v>
      </c>
      <c r="K20" s="71"/>
      <c r="L20" s="49"/>
    </row>
    <row r="21" spans="1:12" ht="12.75" customHeight="1" x14ac:dyDescent="0.2">
      <c r="A21" s="46"/>
      <c r="B21" s="59"/>
      <c r="C21" s="48"/>
      <c r="D21" s="60"/>
      <c r="E21" s="59"/>
      <c r="F21" s="48"/>
      <c r="G21" s="37"/>
      <c r="H21" s="48"/>
      <c r="I21" s="48"/>
      <c r="J21" s="48"/>
      <c r="K21" s="59"/>
      <c r="L21" s="49"/>
    </row>
    <row r="22" spans="1:12" ht="12.75" customHeight="1" x14ac:dyDescent="0.2">
      <c r="A22" s="46"/>
      <c r="B22" s="59"/>
      <c r="C22" s="48"/>
      <c r="D22" s="56" t="s">
        <v>182</v>
      </c>
      <c r="E22" s="68" t="s">
        <v>205</v>
      </c>
      <c r="F22" s="48"/>
      <c r="G22" s="37"/>
      <c r="H22" s="48"/>
      <c r="I22" s="48"/>
      <c r="J22" s="48"/>
      <c r="K22" s="59"/>
      <c r="L22" s="49"/>
    </row>
    <row r="23" spans="1:12" ht="12.75" customHeight="1" x14ac:dyDescent="0.2">
      <c r="A23" s="46"/>
      <c r="B23" s="59"/>
      <c r="C23" s="48"/>
      <c r="D23" s="57" t="s">
        <v>183</v>
      </c>
      <c r="E23" s="69" t="e">
        <f>'Gold Check #1'!#REF!</f>
        <v>#REF!</v>
      </c>
      <c r="F23" s="48"/>
      <c r="G23" s="37"/>
      <c r="H23" s="48"/>
      <c r="I23" s="48"/>
      <c r="J23" s="48"/>
      <c r="K23" s="59"/>
      <c r="L23" s="49"/>
    </row>
    <row r="24" spans="1:12" ht="12.75" customHeight="1" x14ac:dyDescent="0.2">
      <c r="A24" s="46"/>
      <c r="B24" s="59"/>
      <c r="C24" s="48"/>
      <c r="D24" s="48"/>
      <c r="E24" s="59"/>
      <c r="F24" s="48"/>
      <c r="G24" s="37"/>
      <c r="H24" s="48"/>
      <c r="I24" s="48"/>
      <c r="J24" s="48"/>
      <c r="K24" s="59"/>
      <c r="L24" s="49"/>
    </row>
    <row r="25" spans="1:12" ht="12.75" customHeight="1" x14ac:dyDescent="0.2">
      <c r="A25" s="46"/>
      <c r="B25" s="59"/>
      <c r="C25" s="48"/>
      <c r="D25" s="48"/>
      <c r="E25" s="59"/>
      <c r="F25" s="48"/>
      <c r="G25" s="37"/>
      <c r="H25" s="48"/>
      <c r="I25" s="48"/>
      <c r="J25" s="48"/>
      <c r="K25" s="59"/>
      <c r="L25" s="49"/>
    </row>
    <row r="26" spans="1:12" ht="15" customHeight="1" x14ac:dyDescent="0.2">
      <c r="A26" s="46"/>
      <c r="B26" s="51" t="s">
        <v>168</v>
      </c>
      <c r="C26" s="52" t="s">
        <v>174</v>
      </c>
      <c r="D26" s="52"/>
      <c r="E26" s="70"/>
      <c r="F26" s="52"/>
      <c r="G26" s="48"/>
      <c r="H26" s="51" t="s">
        <v>170</v>
      </c>
      <c r="I26" s="52" t="s">
        <v>177</v>
      </c>
      <c r="J26" s="52"/>
      <c r="K26" s="70"/>
      <c r="L26" s="49"/>
    </row>
    <row r="27" spans="1:12" ht="4.5" customHeight="1" x14ac:dyDescent="0.2">
      <c r="A27" s="46"/>
      <c r="B27" s="51"/>
      <c r="C27" s="52"/>
      <c r="D27" s="52"/>
      <c r="E27" s="70"/>
      <c r="F27" s="52"/>
      <c r="G27" s="48"/>
      <c r="H27" s="51"/>
      <c r="I27" s="52"/>
      <c r="J27" s="52"/>
      <c r="K27" s="70"/>
      <c r="L27" s="49"/>
    </row>
    <row r="28" spans="1:12" x14ac:dyDescent="0.2">
      <c r="A28" s="46"/>
      <c r="B28" s="54"/>
      <c r="C28" s="37"/>
      <c r="D28" s="61" t="s">
        <v>175</v>
      </c>
      <c r="E28" s="68"/>
      <c r="F28" s="37"/>
      <c r="G28" s="48"/>
      <c r="H28" s="54"/>
      <c r="I28" s="37"/>
      <c r="J28" s="61" t="s">
        <v>175</v>
      </c>
      <c r="K28" s="68" t="s">
        <v>205</v>
      </c>
      <c r="L28" s="49"/>
    </row>
    <row r="29" spans="1:12" x14ac:dyDescent="0.2">
      <c r="A29" s="62"/>
      <c r="B29" s="37"/>
      <c r="C29" s="37"/>
      <c r="D29" s="58" t="s">
        <v>176</v>
      </c>
      <c r="E29" s="71"/>
      <c r="F29" s="37"/>
      <c r="G29" s="226"/>
      <c r="H29" s="227"/>
      <c r="I29" s="227"/>
      <c r="J29" s="58" t="s">
        <v>176</v>
      </c>
      <c r="K29" s="69"/>
      <c r="L29" s="49"/>
    </row>
    <row r="30" spans="1:12" x14ac:dyDescent="0.2">
      <c r="A30" s="62"/>
      <c r="B30" s="37"/>
      <c r="C30" s="37"/>
      <c r="D30" s="37"/>
      <c r="E30" s="37"/>
      <c r="F30" s="37"/>
      <c r="G30" s="226"/>
      <c r="H30" s="227"/>
      <c r="I30" s="227"/>
      <c r="J30" s="48"/>
      <c r="K30" s="37"/>
      <c r="L30" s="49"/>
    </row>
    <row r="31" spans="1:12" ht="5.25" customHeight="1" x14ac:dyDescent="0.2">
      <c r="A31" s="46"/>
      <c r="B31" s="54"/>
      <c r="C31" s="37"/>
      <c r="D31" s="37"/>
      <c r="E31" s="37"/>
      <c r="F31" s="37"/>
      <c r="G31" s="52"/>
      <c r="H31" s="48"/>
      <c r="I31" s="48"/>
      <c r="J31" s="48"/>
      <c r="K31" s="48"/>
      <c r="L31" s="49"/>
    </row>
    <row r="32" spans="1:12" ht="15.75" thickBot="1" x14ac:dyDescent="0.25">
      <c r="A32" s="55"/>
      <c r="B32" s="63" t="s">
        <v>225</v>
      </c>
      <c r="C32" s="37"/>
      <c r="D32" s="37"/>
      <c r="E32" s="37"/>
      <c r="F32" s="37"/>
      <c r="G32" s="37"/>
      <c r="H32" s="48"/>
      <c r="I32" s="48"/>
      <c r="J32" s="48"/>
      <c r="K32" s="48"/>
      <c r="L32" s="49"/>
    </row>
    <row r="33" spans="1:12" ht="12.75" customHeight="1" x14ac:dyDescent="0.2">
      <c r="A33" s="46"/>
      <c r="B33" s="228" t="s">
        <v>231</v>
      </c>
      <c r="C33" s="229"/>
      <c r="D33" s="229"/>
      <c r="E33" s="229"/>
      <c r="F33" s="229"/>
      <c r="G33" s="229"/>
      <c r="H33" s="229"/>
      <c r="I33" s="229"/>
      <c r="J33" s="229"/>
      <c r="K33" s="230"/>
      <c r="L33" s="49"/>
    </row>
    <row r="34" spans="1:12" x14ac:dyDescent="0.2">
      <c r="A34" s="46"/>
      <c r="B34" s="231"/>
      <c r="C34" s="232"/>
      <c r="D34" s="232"/>
      <c r="E34" s="232"/>
      <c r="F34" s="232"/>
      <c r="G34" s="232"/>
      <c r="H34" s="232"/>
      <c r="I34" s="232"/>
      <c r="J34" s="232"/>
      <c r="K34" s="233"/>
      <c r="L34" s="49"/>
    </row>
    <row r="35" spans="1:12" ht="13.5" thickBot="1" x14ac:dyDescent="0.25">
      <c r="A35" s="46"/>
      <c r="B35" s="234"/>
      <c r="C35" s="235"/>
      <c r="D35" s="235"/>
      <c r="E35" s="235"/>
      <c r="F35" s="235"/>
      <c r="G35" s="235"/>
      <c r="H35" s="235"/>
      <c r="I35" s="235"/>
      <c r="J35" s="235"/>
      <c r="K35" s="236"/>
      <c r="L35" s="49"/>
    </row>
    <row r="36" spans="1:12" ht="26.25" customHeight="1" x14ac:dyDescent="0.2">
      <c r="A36" s="46"/>
      <c r="B36" s="59"/>
      <c r="C36" s="37"/>
      <c r="D36" s="37"/>
      <c r="E36" s="38"/>
      <c r="F36" s="38"/>
      <c r="G36" s="38"/>
      <c r="H36" s="48"/>
      <c r="I36" s="48"/>
      <c r="J36" s="48"/>
      <c r="K36" s="48"/>
      <c r="L36" s="49"/>
    </row>
    <row r="37" spans="1:12" ht="15.75" thickBot="1" x14ac:dyDescent="0.25">
      <c r="A37" s="46"/>
      <c r="B37" s="83" t="s">
        <v>227</v>
      </c>
      <c r="C37" s="37"/>
      <c r="D37" s="48"/>
      <c r="E37" s="41"/>
      <c r="F37" s="41"/>
      <c r="G37" s="38"/>
      <c r="H37" s="48"/>
      <c r="I37" s="48"/>
      <c r="J37" s="48"/>
      <c r="K37" s="48"/>
      <c r="L37" s="49"/>
    </row>
    <row r="38" spans="1:12" x14ac:dyDescent="0.2">
      <c r="A38" s="55"/>
      <c r="B38" s="228"/>
      <c r="C38" s="229"/>
      <c r="D38" s="229"/>
      <c r="E38" s="229"/>
      <c r="F38" s="229"/>
      <c r="G38" s="229"/>
      <c r="H38" s="229"/>
      <c r="I38" s="229"/>
      <c r="J38" s="229"/>
      <c r="K38" s="230"/>
      <c r="L38" s="49"/>
    </row>
    <row r="39" spans="1:12" x14ac:dyDescent="0.2">
      <c r="A39" s="55"/>
      <c r="B39" s="231"/>
      <c r="C39" s="232"/>
      <c r="D39" s="232"/>
      <c r="E39" s="232"/>
      <c r="F39" s="232"/>
      <c r="G39" s="232"/>
      <c r="H39" s="232"/>
      <c r="I39" s="232"/>
      <c r="J39" s="232"/>
      <c r="K39" s="233"/>
      <c r="L39" s="49"/>
    </row>
    <row r="40" spans="1:12" x14ac:dyDescent="0.2">
      <c r="A40" s="55"/>
      <c r="B40" s="231"/>
      <c r="C40" s="232"/>
      <c r="D40" s="232"/>
      <c r="E40" s="232"/>
      <c r="F40" s="232"/>
      <c r="G40" s="232"/>
      <c r="H40" s="232"/>
      <c r="I40" s="232"/>
      <c r="J40" s="232"/>
      <c r="K40" s="233"/>
      <c r="L40" s="49"/>
    </row>
    <row r="41" spans="1:12" ht="13.5" thickBot="1" x14ac:dyDescent="0.25">
      <c r="A41" s="55"/>
      <c r="B41" s="234"/>
      <c r="C41" s="235"/>
      <c r="D41" s="235"/>
      <c r="E41" s="235"/>
      <c r="F41" s="235"/>
      <c r="G41" s="235"/>
      <c r="H41" s="235"/>
      <c r="I41" s="235"/>
      <c r="J41" s="235"/>
      <c r="K41" s="236"/>
      <c r="L41" s="49"/>
    </row>
    <row r="42" spans="1:12" ht="4.5" customHeight="1" x14ac:dyDescent="0.2">
      <c r="A42" s="55"/>
      <c r="B42" s="81"/>
      <c r="C42" s="81"/>
      <c r="D42" s="81"/>
      <c r="E42" s="81"/>
      <c r="F42" s="81"/>
      <c r="G42" s="81"/>
      <c r="H42" s="81"/>
      <c r="I42" s="81"/>
      <c r="J42" s="81"/>
      <c r="K42" s="81"/>
      <c r="L42" s="49"/>
    </row>
    <row r="43" spans="1:12" ht="15.75" thickBot="1" x14ac:dyDescent="0.25">
      <c r="A43" s="55"/>
      <c r="B43" s="82" t="s">
        <v>228</v>
      </c>
      <c r="C43" s="79"/>
      <c r="D43" s="79"/>
      <c r="E43" s="79"/>
      <c r="F43" s="79"/>
      <c r="G43" s="79"/>
      <c r="H43" s="80"/>
      <c r="I43" s="80"/>
      <c r="J43" s="80"/>
      <c r="K43" s="80"/>
      <c r="L43" s="49"/>
    </row>
    <row r="44" spans="1:12" x14ac:dyDescent="0.2">
      <c r="A44" s="55"/>
      <c r="B44" s="228"/>
      <c r="C44" s="229"/>
      <c r="D44" s="229"/>
      <c r="E44" s="229"/>
      <c r="F44" s="229"/>
      <c r="G44" s="229"/>
      <c r="H44" s="229"/>
      <c r="I44" s="229"/>
      <c r="J44" s="229"/>
      <c r="K44" s="230"/>
      <c r="L44" s="49"/>
    </row>
    <row r="45" spans="1:12" ht="13.5" thickBot="1" x14ac:dyDescent="0.25">
      <c r="A45" s="55"/>
      <c r="B45" s="234"/>
      <c r="C45" s="235"/>
      <c r="D45" s="235"/>
      <c r="E45" s="235"/>
      <c r="F45" s="235"/>
      <c r="G45" s="235"/>
      <c r="H45" s="235"/>
      <c r="I45" s="235"/>
      <c r="J45" s="235"/>
      <c r="K45" s="236"/>
      <c r="L45" s="49"/>
    </row>
    <row r="46" spans="1:12" x14ac:dyDescent="0.2">
      <c r="A46" s="55"/>
      <c r="B46" s="79"/>
      <c r="C46" s="79"/>
      <c r="D46" s="79"/>
      <c r="E46" s="79"/>
      <c r="F46" s="79"/>
      <c r="G46" s="79"/>
      <c r="H46" s="80"/>
      <c r="I46" s="80"/>
      <c r="J46" s="80"/>
      <c r="K46" s="80"/>
      <c r="L46" s="49"/>
    </row>
    <row r="47" spans="1:12" ht="15.75" customHeight="1" thickBot="1" x14ac:dyDescent="0.25">
      <c r="A47" s="55"/>
      <c r="B47" s="83" t="s">
        <v>229</v>
      </c>
      <c r="C47" s="37"/>
      <c r="D47" s="48"/>
      <c r="E47" s="41"/>
      <c r="F47" s="41"/>
      <c r="G47" s="38"/>
      <c r="H47" s="48"/>
      <c r="I47" s="48"/>
      <c r="J47" s="48"/>
      <c r="K47" s="48"/>
      <c r="L47" s="49"/>
    </row>
    <row r="48" spans="1:12" x14ac:dyDescent="0.2">
      <c r="A48" s="55"/>
      <c r="B48" s="228"/>
      <c r="C48" s="229"/>
      <c r="D48" s="229"/>
      <c r="E48" s="229"/>
      <c r="F48" s="229"/>
      <c r="G48" s="229"/>
      <c r="H48" s="229"/>
      <c r="I48" s="229"/>
      <c r="J48" s="229"/>
      <c r="K48" s="230"/>
      <c r="L48" s="49"/>
    </row>
    <row r="49" spans="1:12" x14ac:dyDescent="0.2">
      <c r="A49" s="55"/>
      <c r="B49" s="231"/>
      <c r="C49" s="232"/>
      <c r="D49" s="232"/>
      <c r="E49" s="232"/>
      <c r="F49" s="232"/>
      <c r="G49" s="232"/>
      <c r="H49" s="232"/>
      <c r="I49" s="232"/>
      <c r="J49" s="232"/>
      <c r="K49" s="233"/>
      <c r="L49" s="49"/>
    </row>
    <row r="50" spans="1:12" x14ac:dyDescent="0.2">
      <c r="A50" s="55"/>
      <c r="B50" s="231"/>
      <c r="C50" s="232"/>
      <c r="D50" s="232"/>
      <c r="E50" s="232"/>
      <c r="F50" s="232"/>
      <c r="G50" s="232"/>
      <c r="H50" s="232"/>
      <c r="I50" s="232"/>
      <c r="J50" s="232"/>
      <c r="K50" s="233"/>
      <c r="L50" s="49"/>
    </row>
    <row r="51" spans="1:12" ht="13.5" thickBot="1" x14ac:dyDescent="0.25">
      <c r="A51" s="55"/>
      <c r="B51" s="234"/>
      <c r="C51" s="235"/>
      <c r="D51" s="235"/>
      <c r="E51" s="235"/>
      <c r="F51" s="235"/>
      <c r="G51" s="235"/>
      <c r="H51" s="235"/>
      <c r="I51" s="235"/>
      <c r="J51" s="235"/>
      <c r="K51" s="236"/>
      <c r="L51" s="49"/>
    </row>
    <row r="52" spans="1:12" ht="4.5" customHeight="1" x14ac:dyDescent="0.2">
      <c r="A52" s="55"/>
      <c r="B52" s="81"/>
      <c r="C52" s="81"/>
      <c r="D52" s="81"/>
      <c r="E52" s="81"/>
      <c r="F52" s="81"/>
      <c r="G52" s="81"/>
      <c r="H52" s="81"/>
      <c r="I52" s="81"/>
      <c r="J52" s="81"/>
      <c r="K52" s="81"/>
      <c r="L52" s="49"/>
    </row>
    <row r="53" spans="1:12" ht="15.75" thickBot="1" x14ac:dyDescent="0.25">
      <c r="A53" s="55"/>
      <c r="B53" s="82" t="s">
        <v>230</v>
      </c>
      <c r="C53" s="79"/>
      <c r="D53" s="79"/>
      <c r="E53" s="79"/>
      <c r="F53" s="79"/>
      <c r="G53" s="79"/>
      <c r="H53" s="80"/>
      <c r="I53" s="80"/>
      <c r="J53" s="80"/>
      <c r="K53" s="80"/>
      <c r="L53" s="49"/>
    </row>
    <row r="54" spans="1:12" x14ac:dyDescent="0.2">
      <c r="A54" s="55"/>
      <c r="B54" s="228"/>
      <c r="C54" s="229"/>
      <c r="D54" s="229"/>
      <c r="E54" s="229"/>
      <c r="F54" s="229"/>
      <c r="G54" s="229"/>
      <c r="H54" s="229"/>
      <c r="I54" s="229"/>
      <c r="J54" s="229"/>
      <c r="K54" s="230"/>
      <c r="L54" s="49"/>
    </row>
    <row r="55" spans="1:12" ht="13.5" thickBot="1" x14ac:dyDescent="0.25">
      <c r="A55" s="55"/>
      <c r="B55" s="234"/>
      <c r="C55" s="235"/>
      <c r="D55" s="235"/>
      <c r="E55" s="235"/>
      <c r="F55" s="235"/>
      <c r="G55" s="235"/>
      <c r="H55" s="235"/>
      <c r="I55" s="235"/>
      <c r="J55" s="235"/>
      <c r="K55" s="236"/>
      <c r="L55" s="49"/>
    </row>
    <row r="56" spans="1:12" x14ac:dyDescent="0.2">
      <c r="A56" s="55"/>
      <c r="B56" s="79"/>
      <c r="C56" s="79"/>
      <c r="D56" s="79"/>
      <c r="E56" s="79"/>
      <c r="F56" s="79"/>
      <c r="G56" s="79"/>
      <c r="H56" s="80"/>
      <c r="I56" s="80"/>
      <c r="J56" s="80"/>
      <c r="K56" s="80"/>
      <c r="L56" s="49"/>
    </row>
    <row r="57" spans="1:12" ht="15.75" thickBot="1" x14ac:dyDescent="0.25">
      <c r="A57" s="55"/>
      <c r="B57" s="63" t="s">
        <v>226</v>
      </c>
      <c r="C57" s="37"/>
      <c r="D57" s="37"/>
      <c r="E57" s="37"/>
      <c r="F57" s="37"/>
      <c r="G57" s="37"/>
      <c r="H57" s="48"/>
      <c r="I57" s="48"/>
      <c r="J57" s="48"/>
      <c r="K57" s="48"/>
      <c r="L57" s="49"/>
    </row>
    <row r="58" spans="1:12" x14ac:dyDescent="0.2">
      <c r="A58" s="55"/>
      <c r="B58" s="228"/>
      <c r="C58" s="229"/>
      <c r="D58" s="229"/>
      <c r="E58" s="229"/>
      <c r="F58" s="229"/>
      <c r="G58" s="229"/>
      <c r="H58" s="229"/>
      <c r="I58" s="229"/>
      <c r="J58" s="229"/>
      <c r="K58" s="230"/>
      <c r="L58" s="49"/>
    </row>
    <row r="59" spans="1:12" x14ac:dyDescent="0.2">
      <c r="A59" s="55"/>
      <c r="B59" s="231"/>
      <c r="C59" s="232"/>
      <c r="D59" s="232"/>
      <c r="E59" s="232"/>
      <c r="F59" s="232"/>
      <c r="G59" s="232"/>
      <c r="H59" s="232"/>
      <c r="I59" s="232"/>
      <c r="J59" s="232"/>
      <c r="K59" s="233"/>
      <c r="L59" s="49"/>
    </row>
    <row r="60" spans="1:12" x14ac:dyDescent="0.2">
      <c r="A60" s="55"/>
      <c r="B60" s="231"/>
      <c r="C60" s="232"/>
      <c r="D60" s="232"/>
      <c r="E60" s="232"/>
      <c r="F60" s="232"/>
      <c r="G60" s="232"/>
      <c r="H60" s="232"/>
      <c r="I60" s="232"/>
      <c r="J60" s="232"/>
      <c r="K60" s="233"/>
      <c r="L60" s="49"/>
    </row>
    <row r="61" spans="1:12" ht="9.75" customHeight="1" thickBot="1" x14ac:dyDescent="0.25">
      <c r="A61" s="55"/>
      <c r="B61" s="234"/>
      <c r="C61" s="235"/>
      <c r="D61" s="235"/>
      <c r="E61" s="235"/>
      <c r="F61" s="235"/>
      <c r="G61" s="235"/>
      <c r="H61" s="235"/>
      <c r="I61" s="235"/>
      <c r="J61" s="235"/>
      <c r="K61" s="236"/>
      <c r="L61" s="49"/>
    </row>
    <row r="62" spans="1:12" ht="7.5" customHeight="1" x14ac:dyDescent="0.2">
      <c r="A62" s="78"/>
      <c r="B62" s="64"/>
      <c r="C62" s="64"/>
      <c r="D62" s="64"/>
      <c r="E62" s="64"/>
      <c r="F62" s="64"/>
      <c r="G62" s="64"/>
      <c r="H62" s="65"/>
      <c r="I62" s="65"/>
      <c r="J62" s="65"/>
      <c r="K62" s="65"/>
      <c r="L62" s="66"/>
    </row>
  </sheetData>
  <mergeCells count="14">
    <mergeCell ref="G29:I29"/>
    <mergeCell ref="G30:I30"/>
    <mergeCell ref="A1:L3"/>
    <mergeCell ref="A4:L5"/>
    <mergeCell ref="A8:L8"/>
    <mergeCell ref="B9:E9"/>
    <mergeCell ref="A10:L12"/>
    <mergeCell ref="A6:L6"/>
    <mergeCell ref="B58:K61"/>
    <mergeCell ref="B33:K35"/>
    <mergeCell ref="B38:K41"/>
    <mergeCell ref="B44:K45"/>
    <mergeCell ref="B48:K51"/>
    <mergeCell ref="B54:K55"/>
  </mergeCells>
  <pageMargins left="0.25" right="0.25" top="0.25" bottom="0.2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557F1-2318-4FF6-B981-C485E9D458EC}">
  <sheetPr>
    <tabColor theme="2" tint="-0.499984740745262"/>
  </sheetPr>
  <dimension ref="A1:L62"/>
  <sheetViews>
    <sheetView workbookViewId="0">
      <selection activeCell="K29" sqref="K29"/>
    </sheetView>
  </sheetViews>
  <sheetFormatPr defaultRowHeight="12.75" x14ac:dyDescent="0.2"/>
  <cols>
    <col min="1" max="1" width="7.42578125" customWidth="1"/>
    <col min="2" max="2" width="5.85546875" customWidth="1"/>
    <col min="3" max="3" width="7.85546875" customWidth="1"/>
    <col min="4" max="4" width="16.42578125" customWidth="1"/>
    <col min="5" max="5" width="9.7109375" customWidth="1"/>
    <col min="6" max="6" width="6" customWidth="1"/>
    <col min="7" max="7" width="5.28515625" customWidth="1"/>
    <col min="8" max="9" width="5.85546875" customWidth="1"/>
    <col min="10" max="10" width="16.42578125" customWidth="1"/>
    <col min="11" max="11" width="9.7109375" customWidth="1"/>
    <col min="12" max="12" width="7.28515625" customWidth="1"/>
  </cols>
  <sheetData>
    <row r="1" spans="1:12" ht="12.75" customHeight="1" x14ac:dyDescent="0.2">
      <c r="A1" s="238" t="s">
        <v>188</v>
      </c>
      <c r="B1" s="238"/>
      <c r="C1" s="238"/>
      <c r="D1" s="238"/>
      <c r="E1" s="238"/>
      <c r="F1" s="238"/>
      <c r="G1" s="238"/>
      <c r="H1" s="238"/>
      <c r="I1" s="238"/>
      <c r="J1" s="238"/>
      <c r="K1" s="238"/>
      <c r="L1" s="238"/>
    </row>
    <row r="2" spans="1:12" ht="12.75" customHeight="1" x14ac:dyDescent="0.2">
      <c r="A2" s="238"/>
      <c r="B2" s="238"/>
      <c r="C2" s="238"/>
      <c r="D2" s="238"/>
      <c r="E2" s="238"/>
      <c r="F2" s="238"/>
      <c r="G2" s="238"/>
      <c r="H2" s="238"/>
      <c r="I2" s="238"/>
      <c r="J2" s="238"/>
      <c r="K2" s="238"/>
      <c r="L2" s="238"/>
    </row>
    <row r="3" spans="1:12" ht="6" customHeight="1" x14ac:dyDescent="0.2">
      <c r="A3" s="238"/>
      <c r="B3" s="238"/>
      <c r="C3" s="238"/>
      <c r="D3" s="238"/>
      <c r="E3" s="238"/>
      <c r="F3" s="238"/>
      <c r="G3" s="238"/>
      <c r="H3" s="238"/>
      <c r="I3" s="238"/>
      <c r="J3" s="238"/>
      <c r="K3" s="238"/>
      <c r="L3" s="238"/>
    </row>
    <row r="4" spans="1:12" ht="12.75" customHeight="1" x14ac:dyDescent="0.2">
      <c r="A4" s="237" t="s">
        <v>240</v>
      </c>
      <c r="B4" s="237"/>
      <c r="C4" s="237"/>
      <c r="D4" s="237"/>
      <c r="E4" s="237"/>
      <c r="F4" s="237"/>
      <c r="G4" s="237"/>
      <c r="H4" s="237"/>
      <c r="I4" s="237"/>
      <c r="J4" s="237"/>
      <c r="K4" s="237"/>
      <c r="L4" s="237"/>
    </row>
    <row r="5" spans="1:12" ht="12.75" customHeight="1" x14ac:dyDescent="0.2">
      <c r="A5" s="237"/>
      <c r="B5" s="237"/>
      <c r="C5" s="237"/>
      <c r="D5" s="237"/>
      <c r="E5" s="237"/>
      <c r="F5" s="237"/>
      <c r="G5" s="237"/>
      <c r="H5" s="237"/>
      <c r="I5" s="237"/>
      <c r="J5" s="237"/>
      <c r="K5" s="237"/>
      <c r="L5" s="237"/>
    </row>
    <row r="6" spans="1:12" ht="12.75" customHeight="1" x14ac:dyDescent="0.2">
      <c r="A6" s="237" t="s">
        <v>232</v>
      </c>
      <c r="B6" s="237"/>
      <c r="C6" s="237"/>
      <c r="D6" s="237"/>
      <c r="E6" s="237"/>
      <c r="F6" s="237"/>
      <c r="G6" s="237"/>
      <c r="H6" s="237"/>
      <c r="I6" s="237"/>
      <c r="J6" s="237"/>
      <c r="K6" s="237"/>
      <c r="L6" s="237"/>
    </row>
    <row r="7" spans="1:12" ht="12.75" customHeight="1" x14ac:dyDescent="0.2">
      <c r="A7" s="42"/>
      <c r="B7" s="42"/>
      <c r="C7" s="42"/>
      <c r="D7" s="42"/>
      <c r="E7" s="42"/>
      <c r="F7" s="42"/>
      <c r="G7" s="42"/>
      <c r="H7" s="42"/>
      <c r="I7" s="42"/>
      <c r="J7" s="42"/>
      <c r="K7" s="42"/>
      <c r="L7" s="42"/>
    </row>
    <row r="8" spans="1:12" ht="20.25" x14ac:dyDescent="0.2">
      <c r="A8" s="239" t="s">
        <v>197</v>
      </c>
      <c r="B8" s="240"/>
      <c r="C8" s="240"/>
      <c r="D8" s="240"/>
      <c r="E8" s="240"/>
      <c r="F8" s="240"/>
      <c r="G8" s="240"/>
      <c r="H8" s="240"/>
      <c r="I8" s="240"/>
      <c r="J8" s="240"/>
      <c r="K8" s="240"/>
      <c r="L8" s="241"/>
    </row>
    <row r="9" spans="1:12" ht="6.75" customHeight="1" x14ac:dyDescent="0.2">
      <c r="A9" s="43"/>
      <c r="B9" s="225"/>
      <c r="C9" s="225"/>
      <c r="D9" s="225"/>
      <c r="E9" s="225"/>
      <c r="F9" s="39"/>
      <c r="G9" s="39"/>
      <c r="H9" s="44"/>
      <c r="I9" s="44"/>
      <c r="J9" s="44"/>
      <c r="K9" s="44"/>
      <c r="L9" s="45"/>
    </row>
    <row r="10" spans="1:12" ht="12.75" customHeight="1" x14ac:dyDescent="0.2">
      <c r="A10" s="242" t="s">
        <v>21</v>
      </c>
      <c r="B10" s="243"/>
      <c r="C10" s="243"/>
      <c r="D10" s="243"/>
      <c r="E10" s="243"/>
      <c r="F10" s="243"/>
      <c r="G10" s="243"/>
      <c r="H10" s="243"/>
      <c r="I10" s="243"/>
      <c r="J10" s="243"/>
      <c r="K10" s="243"/>
      <c r="L10" s="244"/>
    </row>
    <row r="11" spans="1:12" ht="12.75" customHeight="1" x14ac:dyDescent="0.2">
      <c r="A11" s="242"/>
      <c r="B11" s="243"/>
      <c r="C11" s="243"/>
      <c r="D11" s="243"/>
      <c r="E11" s="243"/>
      <c r="F11" s="243"/>
      <c r="G11" s="243"/>
      <c r="H11" s="243"/>
      <c r="I11" s="243"/>
      <c r="J11" s="243"/>
      <c r="K11" s="243"/>
      <c r="L11" s="244"/>
    </row>
    <row r="12" spans="1:12" ht="12.75" customHeight="1" x14ac:dyDescent="0.2">
      <c r="A12" s="242"/>
      <c r="B12" s="243"/>
      <c r="C12" s="243"/>
      <c r="D12" s="243"/>
      <c r="E12" s="243"/>
      <c r="F12" s="243"/>
      <c r="G12" s="243"/>
      <c r="H12" s="243"/>
      <c r="I12" s="243"/>
      <c r="J12" s="243"/>
      <c r="K12" s="243"/>
      <c r="L12" s="244"/>
    </row>
    <row r="13" spans="1:12" x14ac:dyDescent="0.2">
      <c r="A13" s="46"/>
      <c r="B13" s="47"/>
      <c r="C13" s="48"/>
      <c r="D13" s="48"/>
      <c r="E13" s="35"/>
      <c r="F13" s="35"/>
      <c r="G13" s="35"/>
      <c r="H13" s="48"/>
      <c r="I13" s="48"/>
      <c r="J13" s="48"/>
      <c r="K13" s="48"/>
      <c r="L13" s="49"/>
    </row>
    <row r="14" spans="1:12" ht="15.75" customHeight="1" x14ac:dyDescent="0.25">
      <c r="A14" s="50"/>
      <c r="B14" s="51" t="s">
        <v>167</v>
      </c>
      <c r="C14" s="52" t="s">
        <v>172</v>
      </c>
      <c r="D14" s="52"/>
      <c r="E14" s="53"/>
      <c r="F14" s="53"/>
      <c r="G14" s="48"/>
      <c r="H14" s="51" t="s">
        <v>169</v>
      </c>
      <c r="I14" s="52" t="s">
        <v>173</v>
      </c>
      <c r="J14" s="52"/>
      <c r="K14" s="52"/>
      <c r="L14" s="49"/>
    </row>
    <row r="15" spans="1:12" ht="4.5" customHeight="1" x14ac:dyDescent="0.2">
      <c r="A15" s="46"/>
      <c r="B15" s="54"/>
      <c r="C15" s="37"/>
      <c r="D15" s="37"/>
      <c r="E15" s="48"/>
      <c r="F15" s="48"/>
      <c r="G15" s="48"/>
      <c r="H15" s="54"/>
      <c r="I15" s="37"/>
      <c r="J15" s="37"/>
      <c r="K15" s="37"/>
      <c r="L15" s="49"/>
    </row>
    <row r="16" spans="1:12" x14ac:dyDescent="0.2">
      <c r="A16" s="55"/>
      <c r="B16" s="40"/>
      <c r="C16" s="40"/>
      <c r="D16" s="56" t="s">
        <v>179</v>
      </c>
      <c r="E16" s="69">
        <f>'GOLD Check #2'!$N$148</f>
        <v>0.8</v>
      </c>
      <c r="F16" s="48"/>
      <c r="G16" s="37"/>
      <c r="H16" s="48"/>
      <c r="I16" s="40"/>
      <c r="J16" s="56" t="s">
        <v>184</v>
      </c>
      <c r="K16" s="73" t="s">
        <v>13</v>
      </c>
      <c r="L16" s="49"/>
    </row>
    <row r="17" spans="1:12" x14ac:dyDescent="0.2">
      <c r="A17" s="55"/>
      <c r="B17" s="40"/>
      <c r="C17" s="40"/>
      <c r="D17" s="57" t="s">
        <v>178</v>
      </c>
      <c r="E17" s="69">
        <f>'GOLD Check #2'!N149</f>
        <v>0.79142857142857148</v>
      </c>
      <c r="F17" s="48"/>
      <c r="G17" s="37"/>
      <c r="H17" s="48"/>
      <c r="I17" s="40"/>
      <c r="J17" s="57" t="s">
        <v>185</v>
      </c>
      <c r="K17" s="73" t="s">
        <v>13</v>
      </c>
      <c r="L17" s="49"/>
    </row>
    <row r="18" spans="1:12" x14ac:dyDescent="0.2">
      <c r="A18" s="55"/>
      <c r="B18" s="40"/>
      <c r="C18" s="40"/>
      <c r="D18" s="57"/>
      <c r="E18" s="59"/>
      <c r="F18" s="48"/>
      <c r="G18" s="37"/>
      <c r="H18" s="48"/>
      <c r="I18" s="40"/>
      <c r="J18" s="58"/>
      <c r="K18" s="59"/>
      <c r="L18" s="49"/>
    </row>
    <row r="19" spans="1:12" ht="12.75" customHeight="1" x14ac:dyDescent="0.2">
      <c r="A19" s="46"/>
      <c r="B19" s="59"/>
      <c r="C19" s="48"/>
      <c r="D19" s="56" t="s">
        <v>180</v>
      </c>
      <c r="E19" s="69"/>
      <c r="F19" s="48"/>
      <c r="G19" s="37"/>
      <c r="H19" s="48"/>
      <c r="I19" s="48"/>
      <c r="J19" s="56" t="s">
        <v>186</v>
      </c>
      <c r="K19" s="73" t="s">
        <v>13</v>
      </c>
      <c r="L19" s="49"/>
    </row>
    <row r="20" spans="1:12" ht="12.75" customHeight="1" x14ac:dyDescent="0.2">
      <c r="A20" s="46"/>
      <c r="B20" s="59"/>
      <c r="C20" s="48"/>
      <c r="D20" s="57" t="s">
        <v>181</v>
      </c>
      <c r="E20" s="69" t="e">
        <f>'GOLD Check #3'!#REF!</f>
        <v>#REF!</v>
      </c>
      <c r="F20" s="48"/>
      <c r="G20" s="37"/>
      <c r="H20" s="48"/>
      <c r="I20" s="48"/>
      <c r="J20" s="57" t="s">
        <v>187</v>
      </c>
      <c r="K20" s="73" t="s">
        <v>13</v>
      </c>
      <c r="L20" s="49"/>
    </row>
    <row r="21" spans="1:12" ht="12.75" customHeight="1" x14ac:dyDescent="0.2">
      <c r="A21" s="46"/>
      <c r="B21" s="59"/>
      <c r="C21" s="48"/>
      <c r="D21" s="60"/>
      <c r="E21" s="59"/>
      <c r="F21" s="48"/>
      <c r="G21" s="37"/>
      <c r="H21" s="48"/>
      <c r="I21" s="48"/>
      <c r="J21" s="48"/>
      <c r="K21" s="59"/>
      <c r="L21" s="49"/>
    </row>
    <row r="22" spans="1:12" ht="12.75" customHeight="1" x14ac:dyDescent="0.2">
      <c r="A22" s="46"/>
      <c r="B22" s="59"/>
      <c r="C22" s="48"/>
      <c r="D22" s="56" t="s">
        <v>182</v>
      </c>
      <c r="E22" s="68" t="s">
        <v>205</v>
      </c>
      <c r="F22" s="48"/>
      <c r="G22" s="37"/>
      <c r="H22" s="48"/>
      <c r="I22" s="48"/>
      <c r="J22" s="48"/>
      <c r="K22" s="59"/>
      <c r="L22" s="49"/>
    </row>
    <row r="23" spans="1:12" ht="12.75" customHeight="1" x14ac:dyDescent="0.2">
      <c r="A23" s="46"/>
      <c r="B23" s="59"/>
      <c r="C23" s="48"/>
      <c r="D23" s="57" t="s">
        <v>183</v>
      </c>
      <c r="E23" s="69" t="e">
        <f>'Gold Check #1'!#REF!</f>
        <v>#REF!</v>
      </c>
      <c r="F23" s="48"/>
      <c r="G23" s="37"/>
      <c r="H23" s="48"/>
      <c r="I23" s="48"/>
      <c r="J23" s="48"/>
      <c r="K23" s="59"/>
      <c r="L23" s="49"/>
    </row>
    <row r="24" spans="1:12" ht="12.75" customHeight="1" x14ac:dyDescent="0.2">
      <c r="A24" s="46"/>
      <c r="B24" s="59"/>
      <c r="C24" s="48"/>
      <c r="D24" s="48"/>
      <c r="E24" s="59"/>
      <c r="F24" s="48"/>
      <c r="G24" s="37"/>
      <c r="H24" s="48"/>
      <c r="I24" s="48"/>
      <c r="J24" s="48"/>
      <c r="K24" s="59"/>
      <c r="L24" s="49"/>
    </row>
    <row r="25" spans="1:12" ht="12.75" customHeight="1" x14ac:dyDescent="0.2">
      <c r="A25" s="46"/>
      <c r="B25" s="59"/>
      <c r="C25" s="48"/>
      <c r="D25" s="48"/>
      <c r="E25" s="59"/>
      <c r="F25" s="48"/>
      <c r="G25" s="37"/>
      <c r="H25" s="48"/>
      <c r="I25" s="48"/>
      <c r="J25" s="48"/>
      <c r="K25" s="59"/>
      <c r="L25" s="49"/>
    </row>
    <row r="26" spans="1:12" ht="15" customHeight="1" x14ac:dyDescent="0.2">
      <c r="A26" s="46"/>
      <c r="B26" s="51" t="s">
        <v>168</v>
      </c>
      <c r="C26" s="52" t="s">
        <v>174</v>
      </c>
      <c r="D26" s="52"/>
      <c r="E26" s="70"/>
      <c r="F26" s="52"/>
      <c r="G26" s="48"/>
      <c r="H26" s="51" t="s">
        <v>170</v>
      </c>
      <c r="I26" s="52" t="s">
        <v>177</v>
      </c>
      <c r="J26" s="52"/>
      <c r="K26" s="70"/>
      <c r="L26" s="49"/>
    </row>
    <row r="27" spans="1:12" ht="4.5" customHeight="1" x14ac:dyDescent="0.2">
      <c r="A27" s="46"/>
      <c r="B27" s="51"/>
      <c r="C27" s="52"/>
      <c r="D27" s="52"/>
      <c r="E27" s="70"/>
      <c r="F27" s="52"/>
      <c r="G27" s="48"/>
      <c r="H27" s="51"/>
      <c r="I27" s="52"/>
      <c r="J27" s="52"/>
      <c r="K27" s="70"/>
      <c r="L27" s="49"/>
    </row>
    <row r="28" spans="1:12" x14ac:dyDescent="0.2">
      <c r="A28" s="46"/>
      <c r="B28" s="54"/>
      <c r="C28" s="37"/>
      <c r="D28" s="61" t="s">
        <v>175</v>
      </c>
      <c r="E28" s="68"/>
      <c r="F28" s="37"/>
      <c r="G28" s="48"/>
      <c r="H28" s="54"/>
      <c r="I28" s="37"/>
      <c r="J28" s="61" t="s">
        <v>175</v>
      </c>
      <c r="K28" s="68" t="s">
        <v>205</v>
      </c>
      <c r="L28" s="49"/>
    </row>
    <row r="29" spans="1:12" x14ac:dyDescent="0.2">
      <c r="A29" s="62"/>
      <c r="B29" s="37"/>
      <c r="C29" s="37"/>
      <c r="D29" s="58" t="s">
        <v>176</v>
      </c>
      <c r="E29" s="71"/>
      <c r="F29" s="37"/>
      <c r="G29" s="226"/>
      <c r="H29" s="227"/>
      <c r="I29" s="227"/>
      <c r="J29" s="58" t="s">
        <v>176</v>
      </c>
      <c r="K29" s="69"/>
      <c r="L29" s="49"/>
    </row>
    <row r="30" spans="1:12" x14ac:dyDescent="0.2">
      <c r="A30" s="62"/>
      <c r="B30" s="37"/>
      <c r="C30" s="37"/>
      <c r="D30" s="37"/>
      <c r="E30" s="37"/>
      <c r="F30" s="37"/>
      <c r="G30" s="226"/>
      <c r="H30" s="227"/>
      <c r="I30" s="227"/>
      <c r="J30" s="48"/>
      <c r="K30" s="37"/>
      <c r="L30" s="49"/>
    </row>
    <row r="31" spans="1:12" ht="5.25" customHeight="1" x14ac:dyDescent="0.2">
      <c r="A31" s="46"/>
      <c r="B31" s="54"/>
      <c r="C31" s="37"/>
      <c r="D31" s="37"/>
      <c r="E31" s="37"/>
      <c r="F31" s="37"/>
      <c r="G31" s="52"/>
      <c r="H31" s="48"/>
      <c r="I31" s="48"/>
      <c r="J31" s="48"/>
      <c r="K31" s="48"/>
      <c r="L31" s="49"/>
    </row>
    <row r="32" spans="1:12" ht="15.75" thickBot="1" x14ac:dyDescent="0.25">
      <c r="A32" s="55"/>
      <c r="B32" s="63" t="s">
        <v>225</v>
      </c>
      <c r="C32" s="37"/>
      <c r="D32" s="37"/>
      <c r="E32" s="37"/>
      <c r="F32" s="37"/>
      <c r="G32" s="37"/>
      <c r="H32" s="48"/>
      <c r="I32" s="48"/>
      <c r="J32" s="48"/>
      <c r="K32" s="48"/>
      <c r="L32" s="49"/>
    </row>
    <row r="33" spans="1:12" ht="12.75" customHeight="1" x14ac:dyDescent="0.2">
      <c r="A33" s="46"/>
      <c r="B33" s="228" t="s">
        <v>231</v>
      </c>
      <c r="C33" s="229"/>
      <c r="D33" s="229"/>
      <c r="E33" s="229"/>
      <c r="F33" s="229"/>
      <c r="G33" s="229"/>
      <c r="H33" s="229"/>
      <c r="I33" s="229"/>
      <c r="J33" s="229"/>
      <c r="K33" s="230"/>
      <c r="L33" s="49"/>
    </row>
    <row r="34" spans="1:12" x14ac:dyDescent="0.2">
      <c r="A34" s="46"/>
      <c r="B34" s="231"/>
      <c r="C34" s="232"/>
      <c r="D34" s="232"/>
      <c r="E34" s="232"/>
      <c r="F34" s="232"/>
      <c r="G34" s="232"/>
      <c r="H34" s="232"/>
      <c r="I34" s="232"/>
      <c r="J34" s="232"/>
      <c r="K34" s="233"/>
      <c r="L34" s="49"/>
    </row>
    <row r="35" spans="1:12" ht="13.5" thickBot="1" x14ac:dyDescent="0.25">
      <c r="A35" s="46"/>
      <c r="B35" s="234"/>
      <c r="C35" s="235"/>
      <c r="D35" s="235"/>
      <c r="E35" s="235"/>
      <c r="F35" s="235"/>
      <c r="G35" s="235"/>
      <c r="H35" s="235"/>
      <c r="I35" s="235"/>
      <c r="J35" s="235"/>
      <c r="K35" s="236"/>
      <c r="L35" s="49"/>
    </row>
    <row r="36" spans="1:12" ht="26.25" customHeight="1" x14ac:dyDescent="0.2">
      <c r="A36" s="46"/>
      <c r="B36" s="59"/>
      <c r="C36" s="37"/>
      <c r="D36" s="37"/>
      <c r="E36" s="38"/>
      <c r="F36" s="38"/>
      <c r="G36" s="38"/>
      <c r="H36" s="48"/>
      <c r="I36" s="48"/>
      <c r="J36" s="48"/>
      <c r="K36" s="48"/>
      <c r="L36" s="49"/>
    </row>
    <row r="37" spans="1:12" ht="15.75" thickBot="1" x14ac:dyDescent="0.25">
      <c r="A37" s="46"/>
      <c r="B37" s="83" t="s">
        <v>227</v>
      </c>
      <c r="C37" s="37"/>
      <c r="D37" s="48"/>
      <c r="E37" s="41"/>
      <c r="F37" s="41"/>
      <c r="G37" s="38"/>
      <c r="H37" s="48"/>
      <c r="I37" s="48"/>
      <c r="J37" s="48"/>
      <c r="K37" s="48"/>
      <c r="L37" s="49"/>
    </row>
    <row r="38" spans="1:12" x14ac:dyDescent="0.2">
      <c r="A38" s="55"/>
      <c r="B38" s="228"/>
      <c r="C38" s="229"/>
      <c r="D38" s="229"/>
      <c r="E38" s="229"/>
      <c r="F38" s="229"/>
      <c r="G38" s="229"/>
      <c r="H38" s="229"/>
      <c r="I38" s="229"/>
      <c r="J38" s="229"/>
      <c r="K38" s="230"/>
      <c r="L38" s="49"/>
    </row>
    <row r="39" spans="1:12" x14ac:dyDescent="0.2">
      <c r="A39" s="55"/>
      <c r="B39" s="231"/>
      <c r="C39" s="232"/>
      <c r="D39" s="232"/>
      <c r="E39" s="232"/>
      <c r="F39" s="232"/>
      <c r="G39" s="232"/>
      <c r="H39" s="232"/>
      <c r="I39" s="232"/>
      <c r="J39" s="232"/>
      <c r="K39" s="233"/>
      <c r="L39" s="49"/>
    </row>
    <row r="40" spans="1:12" x14ac:dyDescent="0.2">
      <c r="A40" s="55"/>
      <c r="B40" s="231"/>
      <c r="C40" s="232"/>
      <c r="D40" s="232"/>
      <c r="E40" s="232"/>
      <c r="F40" s="232"/>
      <c r="G40" s="232"/>
      <c r="H40" s="232"/>
      <c r="I40" s="232"/>
      <c r="J40" s="232"/>
      <c r="K40" s="233"/>
      <c r="L40" s="49"/>
    </row>
    <row r="41" spans="1:12" ht="13.5" thickBot="1" x14ac:dyDescent="0.25">
      <c r="A41" s="55"/>
      <c r="B41" s="234"/>
      <c r="C41" s="235"/>
      <c r="D41" s="235"/>
      <c r="E41" s="235"/>
      <c r="F41" s="235"/>
      <c r="G41" s="235"/>
      <c r="H41" s="235"/>
      <c r="I41" s="235"/>
      <c r="J41" s="235"/>
      <c r="K41" s="236"/>
      <c r="L41" s="49"/>
    </row>
    <row r="42" spans="1:12" ht="4.5" customHeight="1" x14ac:dyDescent="0.2">
      <c r="A42" s="55"/>
      <c r="B42" s="81"/>
      <c r="C42" s="81"/>
      <c r="D42" s="81"/>
      <c r="E42" s="81"/>
      <c r="F42" s="81"/>
      <c r="G42" s="81"/>
      <c r="H42" s="81"/>
      <c r="I42" s="81"/>
      <c r="J42" s="81"/>
      <c r="K42" s="81"/>
      <c r="L42" s="49"/>
    </row>
    <row r="43" spans="1:12" ht="15.75" thickBot="1" x14ac:dyDescent="0.25">
      <c r="A43" s="55"/>
      <c r="B43" s="82" t="s">
        <v>228</v>
      </c>
      <c r="C43" s="79"/>
      <c r="D43" s="79"/>
      <c r="E43" s="79"/>
      <c r="F43" s="79"/>
      <c r="G43" s="79"/>
      <c r="H43" s="80"/>
      <c r="I43" s="80"/>
      <c r="J43" s="80"/>
      <c r="K43" s="80"/>
      <c r="L43" s="49"/>
    </row>
    <row r="44" spans="1:12" x14ac:dyDescent="0.2">
      <c r="A44" s="55"/>
      <c r="B44" s="228"/>
      <c r="C44" s="229"/>
      <c r="D44" s="229"/>
      <c r="E44" s="229"/>
      <c r="F44" s="229"/>
      <c r="G44" s="229"/>
      <c r="H44" s="229"/>
      <c r="I44" s="229"/>
      <c r="J44" s="229"/>
      <c r="K44" s="230"/>
      <c r="L44" s="49"/>
    </row>
    <row r="45" spans="1:12" ht="13.5" thickBot="1" x14ac:dyDescent="0.25">
      <c r="A45" s="55"/>
      <c r="B45" s="234"/>
      <c r="C45" s="235"/>
      <c r="D45" s="235"/>
      <c r="E45" s="235"/>
      <c r="F45" s="235"/>
      <c r="G45" s="235"/>
      <c r="H45" s="235"/>
      <c r="I45" s="235"/>
      <c r="J45" s="235"/>
      <c r="K45" s="236"/>
      <c r="L45" s="49"/>
    </row>
    <row r="46" spans="1:12" x14ac:dyDescent="0.2">
      <c r="A46" s="55"/>
      <c r="B46" s="79"/>
      <c r="C46" s="79"/>
      <c r="D46" s="79"/>
      <c r="E46" s="79"/>
      <c r="F46" s="79"/>
      <c r="G46" s="79"/>
      <c r="H46" s="80"/>
      <c r="I46" s="80"/>
      <c r="J46" s="80"/>
      <c r="K46" s="80"/>
      <c r="L46" s="49"/>
    </row>
    <row r="47" spans="1:12" ht="15.75" customHeight="1" thickBot="1" x14ac:dyDescent="0.25">
      <c r="A47" s="55"/>
      <c r="B47" s="83" t="s">
        <v>229</v>
      </c>
      <c r="C47" s="37"/>
      <c r="D47" s="48"/>
      <c r="E47" s="41"/>
      <c r="F47" s="41"/>
      <c r="G47" s="38"/>
      <c r="H47" s="48"/>
      <c r="I47" s="48"/>
      <c r="J47" s="48"/>
      <c r="K47" s="48"/>
      <c r="L47" s="49"/>
    </row>
    <row r="48" spans="1:12" x14ac:dyDescent="0.2">
      <c r="A48" s="55"/>
      <c r="B48" s="228"/>
      <c r="C48" s="229"/>
      <c r="D48" s="229"/>
      <c r="E48" s="229"/>
      <c r="F48" s="229"/>
      <c r="G48" s="229"/>
      <c r="H48" s="229"/>
      <c r="I48" s="229"/>
      <c r="J48" s="229"/>
      <c r="K48" s="230"/>
      <c r="L48" s="49"/>
    </row>
    <row r="49" spans="1:12" x14ac:dyDescent="0.2">
      <c r="A49" s="55"/>
      <c r="B49" s="231"/>
      <c r="C49" s="232"/>
      <c r="D49" s="232"/>
      <c r="E49" s="232"/>
      <c r="F49" s="232"/>
      <c r="G49" s="232"/>
      <c r="H49" s="232"/>
      <c r="I49" s="232"/>
      <c r="J49" s="232"/>
      <c r="K49" s="233"/>
      <c r="L49" s="49"/>
    </row>
    <row r="50" spans="1:12" x14ac:dyDescent="0.2">
      <c r="A50" s="55"/>
      <c r="B50" s="231"/>
      <c r="C50" s="232"/>
      <c r="D50" s="232"/>
      <c r="E50" s="232"/>
      <c r="F50" s="232"/>
      <c r="G50" s="232"/>
      <c r="H50" s="232"/>
      <c r="I50" s="232"/>
      <c r="J50" s="232"/>
      <c r="K50" s="233"/>
      <c r="L50" s="49"/>
    </row>
    <row r="51" spans="1:12" ht="13.5" thickBot="1" x14ac:dyDescent="0.25">
      <c r="A51" s="55"/>
      <c r="B51" s="234"/>
      <c r="C51" s="235"/>
      <c r="D51" s="235"/>
      <c r="E51" s="235"/>
      <c r="F51" s="235"/>
      <c r="G51" s="235"/>
      <c r="H51" s="235"/>
      <c r="I51" s="235"/>
      <c r="J51" s="235"/>
      <c r="K51" s="236"/>
      <c r="L51" s="49"/>
    </row>
    <row r="52" spans="1:12" ht="4.5" customHeight="1" x14ac:dyDescent="0.2">
      <c r="A52" s="55"/>
      <c r="B52" s="81"/>
      <c r="C52" s="81"/>
      <c r="D52" s="81"/>
      <c r="E52" s="81"/>
      <c r="F52" s="81"/>
      <c r="G52" s="81"/>
      <c r="H52" s="81"/>
      <c r="I52" s="81"/>
      <c r="J52" s="81"/>
      <c r="K52" s="81"/>
      <c r="L52" s="49"/>
    </row>
    <row r="53" spans="1:12" ht="15.75" thickBot="1" x14ac:dyDescent="0.25">
      <c r="A53" s="55"/>
      <c r="B53" s="82" t="s">
        <v>230</v>
      </c>
      <c r="C53" s="79"/>
      <c r="D53" s="79"/>
      <c r="E53" s="79"/>
      <c r="F53" s="79"/>
      <c r="G53" s="79"/>
      <c r="H53" s="80"/>
      <c r="I53" s="80"/>
      <c r="J53" s="80"/>
      <c r="K53" s="80"/>
      <c r="L53" s="49"/>
    </row>
    <row r="54" spans="1:12" x14ac:dyDescent="0.2">
      <c r="A54" s="55"/>
      <c r="B54" s="228"/>
      <c r="C54" s="229"/>
      <c r="D54" s="229"/>
      <c r="E54" s="229"/>
      <c r="F54" s="229"/>
      <c r="G54" s="229"/>
      <c r="H54" s="229"/>
      <c r="I54" s="229"/>
      <c r="J54" s="229"/>
      <c r="K54" s="230"/>
      <c r="L54" s="49"/>
    </row>
    <row r="55" spans="1:12" ht="13.5" thickBot="1" x14ac:dyDescent="0.25">
      <c r="A55" s="55"/>
      <c r="B55" s="234"/>
      <c r="C55" s="235"/>
      <c r="D55" s="235"/>
      <c r="E55" s="235"/>
      <c r="F55" s="235"/>
      <c r="G55" s="235"/>
      <c r="H55" s="235"/>
      <c r="I55" s="235"/>
      <c r="J55" s="235"/>
      <c r="K55" s="236"/>
      <c r="L55" s="49"/>
    </row>
    <row r="56" spans="1:12" x14ac:dyDescent="0.2">
      <c r="A56" s="55"/>
      <c r="B56" s="79"/>
      <c r="C56" s="79"/>
      <c r="D56" s="79"/>
      <c r="E56" s="79"/>
      <c r="F56" s="79"/>
      <c r="G56" s="79"/>
      <c r="H56" s="80"/>
      <c r="I56" s="80"/>
      <c r="J56" s="80"/>
      <c r="K56" s="80"/>
      <c r="L56" s="49"/>
    </row>
    <row r="57" spans="1:12" ht="15.75" thickBot="1" x14ac:dyDescent="0.25">
      <c r="A57" s="55"/>
      <c r="B57" s="63" t="s">
        <v>226</v>
      </c>
      <c r="C57" s="37"/>
      <c r="D57" s="37"/>
      <c r="E57" s="37"/>
      <c r="F57" s="37"/>
      <c r="G57" s="37"/>
      <c r="H57" s="48"/>
      <c r="I57" s="48"/>
      <c r="J57" s="48"/>
      <c r="K57" s="48"/>
      <c r="L57" s="49"/>
    </row>
    <row r="58" spans="1:12" x14ac:dyDescent="0.2">
      <c r="A58" s="55"/>
      <c r="B58" s="228"/>
      <c r="C58" s="229"/>
      <c r="D58" s="229"/>
      <c r="E58" s="229"/>
      <c r="F58" s="229"/>
      <c r="G58" s="229"/>
      <c r="H58" s="229"/>
      <c r="I58" s="229"/>
      <c r="J58" s="229"/>
      <c r="K58" s="230"/>
      <c r="L58" s="49"/>
    </row>
    <row r="59" spans="1:12" x14ac:dyDescent="0.2">
      <c r="A59" s="55"/>
      <c r="B59" s="231"/>
      <c r="C59" s="232"/>
      <c r="D59" s="232"/>
      <c r="E59" s="232"/>
      <c r="F59" s="232"/>
      <c r="G59" s="232"/>
      <c r="H59" s="232"/>
      <c r="I59" s="232"/>
      <c r="J59" s="232"/>
      <c r="K59" s="233"/>
      <c r="L59" s="49"/>
    </row>
    <row r="60" spans="1:12" x14ac:dyDescent="0.2">
      <c r="A60" s="55"/>
      <c r="B60" s="231"/>
      <c r="C60" s="232"/>
      <c r="D60" s="232"/>
      <c r="E60" s="232"/>
      <c r="F60" s="232"/>
      <c r="G60" s="232"/>
      <c r="H60" s="232"/>
      <c r="I60" s="232"/>
      <c r="J60" s="232"/>
      <c r="K60" s="233"/>
      <c r="L60" s="49"/>
    </row>
    <row r="61" spans="1:12" ht="9.75" customHeight="1" thickBot="1" x14ac:dyDescent="0.25">
      <c r="A61" s="55"/>
      <c r="B61" s="234"/>
      <c r="C61" s="235"/>
      <c r="D61" s="235"/>
      <c r="E61" s="235"/>
      <c r="F61" s="235"/>
      <c r="G61" s="235"/>
      <c r="H61" s="235"/>
      <c r="I61" s="235"/>
      <c r="J61" s="235"/>
      <c r="K61" s="236"/>
      <c r="L61" s="49"/>
    </row>
    <row r="62" spans="1:12" ht="7.5" customHeight="1" x14ac:dyDescent="0.2">
      <c r="A62" s="78"/>
      <c r="B62" s="64"/>
      <c r="C62" s="64"/>
      <c r="D62" s="64"/>
      <c r="E62" s="64"/>
      <c r="F62" s="64"/>
      <c r="G62" s="64"/>
      <c r="H62" s="65"/>
      <c r="I62" s="65"/>
      <c r="J62" s="65"/>
      <c r="K62" s="65"/>
      <c r="L62" s="66"/>
    </row>
  </sheetData>
  <mergeCells count="14">
    <mergeCell ref="G29:I29"/>
    <mergeCell ref="G30:I30"/>
    <mergeCell ref="A1:L3"/>
    <mergeCell ref="A4:L5"/>
    <mergeCell ref="A8:L8"/>
    <mergeCell ref="B9:E9"/>
    <mergeCell ref="A10:L12"/>
    <mergeCell ref="A6:L6"/>
    <mergeCell ref="B58:K61"/>
    <mergeCell ref="B33:K35"/>
    <mergeCell ref="B38:K41"/>
    <mergeCell ref="B44:K45"/>
    <mergeCell ref="B48:K51"/>
    <mergeCell ref="B54:K55"/>
  </mergeCells>
  <pageMargins left="0.25" right="0.25" top="0.25" bottom="0.2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9CEF2-5810-46D8-9517-D3F22E491296}">
  <sheetPr>
    <tabColor rgb="FFFF0000"/>
  </sheetPr>
  <dimension ref="A1:L62"/>
  <sheetViews>
    <sheetView workbookViewId="0">
      <selection activeCell="A4" sqref="A4:L5"/>
    </sheetView>
  </sheetViews>
  <sheetFormatPr defaultRowHeight="12.75" x14ac:dyDescent="0.2"/>
  <cols>
    <col min="1" max="1" width="7.42578125" customWidth="1"/>
    <col min="2" max="2" width="5.85546875" customWidth="1"/>
    <col min="3" max="3" width="7.85546875" customWidth="1"/>
    <col min="4" max="4" width="16.42578125" customWidth="1"/>
    <col min="5" max="5" width="9.7109375" customWidth="1"/>
    <col min="6" max="6" width="6" customWidth="1"/>
    <col min="7" max="7" width="5.28515625" customWidth="1"/>
    <col min="8" max="9" width="5.85546875" customWidth="1"/>
    <col min="10" max="10" width="16.42578125" customWidth="1"/>
    <col min="11" max="11" width="9.7109375" customWidth="1"/>
    <col min="12" max="12" width="7.28515625" customWidth="1"/>
  </cols>
  <sheetData>
    <row r="1" spans="1:12" ht="12.75" customHeight="1" x14ac:dyDescent="0.2">
      <c r="A1" s="238" t="s">
        <v>188</v>
      </c>
      <c r="B1" s="238"/>
      <c r="C1" s="238"/>
      <c r="D1" s="238"/>
      <c r="E1" s="238"/>
      <c r="F1" s="238"/>
      <c r="G1" s="238"/>
      <c r="H1" s="238"/>
      <c r="I1" s="238"/>
      <c r="J1" s="238"/>
      <c r="K1" s="238"/>
      <c r="L1" s="238"/>
    </row>
    <row r="2" spans="1:12" ht="12.75" customHeight="1" x14ac:dyDescent="0.2">
      <c r="A2" s="238"/>
      <c r="B2" s="238"/>
      <c r="C2" s="238"/>
      <c r="D2" s="238"/>
      <c r="E2" s="238"/>
      <c r="F2" s="238"/>
      <c r="G2" s="238"/>
      <c r="H2" s="238"/>
      <c r="I2" s="238"/>
      <c r="J2" s="238"/>
      <c r="K2" s="238"/>
      <c r="L2" s="238"/>
    </row>
    <row r="3" spans="1:12" ht="6" customHeight="1" x14ac:dyDescent="0.2">
      <c r="A3" s="238"/>
      <c r="B3" s="238"/>
      <c r="C3" s="238"/>
      <c r="D3" s="238"/>
      <c r="E3" s="238"/>
      <c r="F3" s="238"/>
      <c r="G3" s="238"/>
      <c r="H3" s="238"/>
      <c r="I3" s="238"/>
      <c r="J3" s="238"/>
      <c r="K3" s="238"/>
      <c r="L3" s="238"/>
    </row>
    <row r="4" spans="1:12" ht="12.75" customHeight="1" x14ac:dyDescent="0.2">
      <c r="A4" s="237" t="s">
        <v>240</v>
      </c>
      <c r="B4" s="237"/>
      <c r="C4" s="237"/>
      <c r="D4" s="237"/>
      <c r="E4" s="237"/>
      <c r="F4" s="237"/>
      <c r="G4" s="237"/>
      <c r="H4" s="237"/>
      <c r="I4" s="237"/>
      <c r="J4" s="237"/>
      <c r="K4" s="237"/>
      <c r="L4" s="237"/>
    </row>
    <row r="5" spans="1:12" ht="12.75" customHeight="1" x14ac:dyDescent="0.2">
      <c r="A5" s="237"/>
      <c r="B5" s="237"/>
      <c r="C5" s="237"/>
      <c r="D5" s="237"/>
      <c r="E5" s="237"/>
      <c r="F5" s="237"/>
      <c r="G5" s="237"/>
      <c r="H5" s="237"/>
      <c r="I5" s="237"/>
      <c r="J5" s="237"/>
      <c r="K5" s="237"/>
      <c r="L5" s="237"/>
    </row>
    <row r="6" spans="1:12" ht="12.75" customHeight="1" x14ac:dyDescent="0.2">
      <c r="A6" s="237" t="s">
        <v>232</v>
      </c>
      <c r="B6" s="237"/>
      <c r="C6" s="237"/>
      <c r="D6" s="237"/>
      <c r="E6" s="237"/>
      <c r="F6" s="237"/>
      <c r="G6" s="237"/>
      <c r="H6" s="237"/>
      <c r="I6" s="237"/>
      <c r="J6" s="237"/>
      <c r="K6" s="237"/>
      <c r="L6" s="237"/>
    </row>
    <row r="7" spans="1:12" ht="12.75" customHeight="1" x14ac:dyDescent="0.2">
      <c r="A7" s="42"/>
      <c r="B7" s="42"/>
      <c r="C7" s="42"/>
      <c r="D7" s="42"/>
      <c r="E7" s="42"/>
      <c r="F7" s="42"/>
      <c r="G7" s="42"/>
      <c r="H7" s="42"/>
      <c r="I7" s="42"/>
      <c r="J7" s="42"/>
      <c r="K7" s="42"/>
      <c r="L7" s="42"/>
    </row>
    <row r="8" spans="1:12" ht="20.25" x14ac:dyDescent="0.2">
      <c r="A8" s="239" t="s">
        <v>198</v>
      </c>
      <c r="B8" s="240"/>
      <c r="C8" s="240"/>
      <c r="D8" s="240"/>
      <c r="E8" s="240"/>
      <c r="F8" s="240"/>
      <c r="G8" s="240"/>
      <c r="H8" s="240"/>
      <c r="I8" s="240"/>
      <c r="J8" s="240"/>
      <c r="K8" s="240"/>
      <c r="L8" s="241"/>
    </row>
    <row r="9" spans="1:12" ht="6.75" customHeight="1" x14ac:dyDescent="0.2">
      <c r="A9" s="43"/>
      <c r="B9" s="225"/>
      <c r="C9" s="225"/>
      <c r="D9" s="225"/>
      <c r="E9" s="225"/>
      <c r="F9" s="39"/>
      <c r="G9" s="39"/>
      <c r="H9" s="44"/>
      <c r="I9" s="44"/>
      <c r="J9" s="44"/>
      <c r="K9" s="44"/>
      <c r="L9" s="45"/>
    </row>
    <row r="10" spans="1:12" ht="12.75" customHeight="1" x14ac:dyDescent="0.2">
      <c r="A10" s="242" t="s">
        <v>22</v>
      </c>
      <c r="B10" s="243"/>
      <c r="C10" s="243"/>
      <c r="D10" s="243"/>
      <c r="E10" s="243"/>
      <c r="F10" s="243"/>
      <c r="G10" s="243"/>
      <c r="H10" s="243"/>
      <c r="I10" s="243"/>
      <c r="J10" s="243"/>
      <c r="K10" s="243"/>
      <c r="L10" s="244"/>
    </row>
    <row r="11" spans="1:12" ht="12.75" customHeight="1" x14ac:dyDescent="0.2">
      <c r="A11" s="242"/>
      <c r="B11" s="243"/>
      <c r="C11" s="243"/>
      <c r="D11" s="243"/>
      <c r="E11" s="243"/>
      <c r="F11" s="243"/>
      <c r="G11" s="243"/>
      <c r="H11" s="243"/>
      <c r="I11" s="243"/>
      <c r="J11" s="243"/>
      <c r="K11" s="243"/>
      <c r="L11" s="244"/>
    </row>
    <row r="12" spans="1:12" ht="12.75" customHeight="1" x14ac:dyDescent="0.2">
      <c r="A12" s="242"/>
      <c r="B12" s="243"/>
      <c r="C12" s="243"/>
      <c r="D12" s="243"/>
      <c r="E12" s="243"/>
      <c r="F12" s="243"/>
      <c r="G12" s="243"/>
      <c r="H12" s="243"/>
      <c r="I12" s="243"/>
      <c r="J12" s="243"/>
      <c r="K12" s="243"/>
      <c r="L12" s="244"/>
    </row>
    <row r="13" spans="1:12" x14ac:dyDescent="0.2">
      <c r="A13" s="46"/>
      <c r="B13" s="47"/>
      <c r="C13" s="48"/>
      <c r="D13" s="48"/>
      <c r="E13" s="35"/>
      <c r="F13" s="35"/>
      <c r="G13" s="35"/>
      <c r="H13" s="48"/>
      <c r="I13" s="48"/>
      <c r="J13" s="48"/>
      <c r="K13" s="48"/>
      <c r="L13" s="49"/>
    </row>
    <row r="14" spans="1:12" ht="15.75" customHeight="1" x14ac:dyDescent="0.25">
      <c r="A14" s="50"/>
      <c r="B14" s="51" t="s">
        <v>167</v>
      </c>
      <c r="C14" s="52" t="s">
        <v>172</v>
      </c>
      <c r="D14" s="52"/>
      <c r="E14" s="53"/>
      <c r="F14" s="53"/>
      <c r="G14" s="48"/>
      <c r="H14" s="51" t="s">
        <v>169</v>
      </c>
      <c r="I14" s="52" t="s">
        <v>173</v>
      </c>
      <c r="J14" s="52"/>
      <c r="K14" s="52"/>
      <c r="L14" s="49"/>
    </row>
    <row r="15" spans="1:12" ht="4.5" customHeight="1" x14ac:dyDescent="0.2">
      <c r="A15" s="46"/>
      <c r="B15" s="54"/>
      <c r="C15" s="37"/>
      <c r="D15" s="37"/>
      <c r="E15" s="48"/>
      <c r="F15" s="48"/>
      <c r="G15" s="48"/>
      <c r="H15" s="54"/>
      <c r="I15" s="37"/>
      <c r="J15" s="37"/>
      <c r="K15" s="37"/>
      <c r="L15" s="49"/>
    </row>
    <row r="16" spans="1:12" x14ac:dyDescent="0.2">
      <c r="A16" s="55"/>
      <c r="B16" s="40"/>
      <c r="C16" s="40"/>
      <c r="D16" s="56" t="s">
        <v>179</v>
      </c>
      <c r="E16" s="68" t="s">
        <v>205</v>
      </c>
      <c r="F16" s="48"/>
      <c r="G16" s="37"/>
      <c r="H16" s="48"/>
      <c r="I16" s="40"/>
      <c r="J16" s="56" t="s">
        <v>184</v>
      </c>
      <c r="K16" s="73" t="s">
        <v>13</v>
      </c>
      <c r="L16" s="49"/>
    </row>
    <row r="17" spans="1:12" x14ac:dyDescent="0.2">
      <c r="A17" s="55"/>
      <c r="B17" s="40"/>
      <c r="C17" s="40"/>
      <c r="D17" s="57" t="s">
        <v>178</v>
      </c>
      <c r="E17" s="67">
        <f>'GOLD Check #2'!N166</f>
        <v>0.88249999999999995</v>
      </c>
      <c r="F17" s="48"/>
      <c r="G17" s="37"/>
      <c r="H17" s="48"/>
      <c r="I17" s="40"/>
      <c r="J17" s="57" t="s">
        <v>185</v>
      </c>
      <c r="K17" s="73" t="s">
        <v>13</v>
      </c>
      <c r="L17" s="49"/>
    </row>
    <row r="18" spans="1:12" x14ac:dyDescent="0.2">
      <c r="A18" s="55"/>
      <c r="B18" s="40"/>
      <c r="C18" s="40"/>
      <c r="D18" s="57"/>
      <c r="E18" s="48"/>
      <c r="F18" s="48"/>
      <c r="G18" s="37"/>
      <c r="H18" s="48"/>
      <c r="I18" s="40"/>
      <c r="J18" s="58"/>
      <c r="K18" s="59"/>
      <c r="L18" s="49"/>
    </row>
    <row r="19" spans="1:12" ht="12.75" customHeight="1" x14ac:dyDescent="0.2">
      <c r="A19" s="46"/>
      <c r="B19" s="59"/>
      <c r="C19" s="48"/>
      <c r="D19" s="56" t="s">
        <v>180</v>
      </c>
      <c r="E19" s="68" t="s">
        <v>205</v>
      </c>
      <c r="F19" s="48"/>
      <c r="G19" s="37"/>
      <c r="H19" s="48"/>
      <c r="I19" s="48"/>
      <c r="J19" s="56" t="s">
        <v>186</v>
      </c>
      <c r="K19" s="73" t="s">
        <v>13</v>
      </c>
      <c r="L19" s="49"/>
    </row>
    <row r="20" spans="1:12" ht="12.75" customHeight="1" x14ac:dyDescent="0.2">
      <c r="A20" s="46"/>
      <c r="B20" s="59"/>
      <c r="C20" s="48"/>
      <c r="D20" s="57" t="s">
        <v>181</v>
      </c>
      <c r="E20" s="67" t="e">
        <f>'GOLD Check #3'!#REF!</f>
        <v>#REF!</v>
      </c>
      <c r="F20" s="48"/>
      <c r="G20" s="37"/>
      <c r="H20" s="48"/>
      <c r="I20" s="48"/>
      <c r="J20" s="57" t="s">
        <v>187</v>
      </c>
      <c r="K20" s="73" t="s">
        <v>13</v>
      </c>
      <c r="L20" s="49"/>
    </row>
    <row r="21" spans="1:12" ht="12.75" customHeight="1" x14ac:dyDescent="0.2">
      <c r="A21" s="46"/>
      <c r="B21" s="59"/>
      <c r="C21" s="48"/>
      <c r="D21" s="60"/>
      <c r="E21" s="48"/>
      <c r="F21" s="48"/>
      <c r="G21" s="37"/>
      <c r="H21" s="48"/>
      <c r="I21" s="48"/>
      <c r="J21" s="48"/>
      <c r="K21" s="48"/>
      <c r="L21" s="49"/>
    </row>
    <row r="22" spans="1:12" ht="12.75" customHeight="1" x14ac:dyDescent="0.2">
      <c r="A22" s="46"/>
      <c r="B22" s="59"/>
      <c r="C22" s="48"/>
      <c r="D22" s="56" t="s">
        <v>182</v>
      </c>
      <c r="E22" s="68" t="s">
        <v>205</v>
      </c>
      <c r="F22" s="48"/>
      <c r="G22" s="37"/>
      <c r="H22" s="48"/>
      <c r="I22" s="48"/>
      <c r="J22" s="48"/>
      <c r="K22" s="48"/>
      <c r="L22" s="49"/>
    </row>
    <row r="23" spans="1:12" ht="12.75" customHeight="1" x14ac:dyDescent="0.2">
      <c r="A23" s="46"/>
      <c r="B23" s="59"/>
      <c r="C23" s="48"/>
      <c r="D23" s="57" t="s">
        <v>183</v>
      </c>
      <c r="E23" s="36"/>
      <c r="F23" s="48"/>
      <c r="G23" s="37"/>
      <c r="H23" s="48"/>
      <c r="I23" s="48"/>
      <c r="J23" s="48"/>
      <c r="K23" s="48"/>
      <c r="L23" s="49"/>
    </row>
    <row r="24" spans="1:12" ht="12.75" customHeight="1" x14ac:dyDescent="0.2">
      <c r="A24" s="46"/>
      <c r="B24" s="59"/>
      <c r="C24" s="48"/>
      <c r="D24" s="48"/>
      <c r="E24" s="48"/>
      <c r="F24" s="48"/>
      <c r="G24" s="37"/>
      <c r="H24" s="48"/>
      <c r="I24" s="48"/>
      <c r="J24" s="48"/>
      <c r="K24" s="48"/>
      <c r="L24" s="49"/>
    </row>
    <row r="25" spans="1:12" ht="12.75" customHeight="1" x14ac:dyDescent="0.2">
      <c r="A25" s="46"/>
      <c r="B25" s="59"/>
      <c r="C25" s="48"/>
      <c r="D25" s="48"/>
      <c r="E25" s="48"/>
      <c r="F25" s="48"/>
      <c r="G25" s="37"/>
      <c r="H25" s="48"/>
      <c r="I25" s="48"/>
      <c r="J25" s="48"/>
      <c r="K25" s="48"/>
      <c r="L25" s="49"/>
    </row>
    <row r="26" spans="1:12" ht="15" customHeight="1" x14ac:dyDescent="0.2">
      <c r="A26" s="46"/>
      <c r="B26" s="51" t="s">
        <v>168</v>
      </c>
      <c r="C26" s="52" t="s">
        <v>174</v>
      </c>
      <c r="D26" s="52"/>
      <c r="E26" s="52"/>
      <c r="F26" s="52"/>
      <c r="G26" s="48"/>
      <c r="H26" s="51" t="s">
        <v>170</v>
      </c>
      <c r="I26" s="52" t="s">
        <v>177</v>
      </c>
      <c r="J26" s="52"/>
      <c r="K26" s="52"/>
      <c r="L26" s="49"/>
    </row>
    <row r="27" spans="1:12" ht="4.5" customHeight="1" x14ac:dyDescent="0.2">
      <c r="A27" s="46"/>
      <c r="B27" s="51"/>
      <c r="C27" s="52"/>
      <c r="D27" s="52"/>
      <c r="E27" s="52"/>
      <c r="F27" s="52"/>
      <c r="G27" s="48"/>
      <c r="H27" s="51"/>
      <c r="I27" s="52"/>
      <c r="J27" s="52"/>
      <c r="K27" s="52"/>
      <c r="L27" s="49"/>
    </row>
    <row r="28" spans="1:12" x14ac:dyDescent="0.2">
      <c r="A28" s="46"/>
      <c r="B28" s="54"/>
      <c r="C28" s="37"/>
      <c r="D28" s="61" t="s">
        <v>175</v>
      </c>
      <c r="E28" s="68"/>
      <c r="F28" s="37"/>
      <c r="G28" s="48"/>
      <c r="H28" s="54"/>
      <c r="I28" s="37"/>
      <c r="J28" s="61" t="s">
        <v>175</v>
      </c>
      <c r="K28" s="68" t="s">
        <v>205</v>
      </c>
      <c r="L28" s="49"/>
    </row>
    <row r="29" spans="1:12" x14ac:dyDescent="0.2">
      <c r="A29" s="62"/>
      <c r="B29" s="37"/>
      <c r="C29" s="37"/>
      <c r="D29" s="58" t="s">
        <v>176</v>
      </c>
      <c r="E29" s="71"/>
      <c r="F29" s="37"/>
      <c r="G29" s="226"/>
      <c r="H29" s="227"/>
      <c r="I29" s="227"/>
      <c r="J29" s="58" t="s">
        <v>176</v>
      </c>
      <c r="K29" s="75" t="s">
        <v>13</v>
      </c>
      <c r="L29" s="49"/>
    </row>
    <row r="30" spans="1:12" x14ac:dyDescent="0.2">
      <c r="A30" s="62"/>
      <c r="B30" s="37"/>
      <c r="C30" s="37"/>
      <c r="D30" s="37"/>
      <c r="E30" s="37"/>
      <c r="F30" s="37"/>
      <c r="G30" s="226"/>
      <c r="H30" s="227"/>
      <c r="I30" s="227"/>
      <c r="J30" s="48"/>
      <c r="K30" s="37"/>
      <c r="L30" s="49"/>
    </row>
    <row r="31" spans="1:12" ht="5.25" customHeight="1" x14ac:dyDescent="0.2">
      <c r="A31" s="46"/>
      <c r="B31" s="54"/>
      <c r="C31" s="37"/>
      <c r="D31" s="37"/>
      <c r="E31" s="37"/>
      <c r="F31" s="37"/>
      <c r="G31" s="52"/>
      <c r="H31" s="48"/>
      <c r="I31" s="48"/>
      <c r="J31" s="48"/>
      <c r="K31" s="48"/>
      <c r="L31" s="49"/>
    </row>
    <row r="32" spans="1:12" ht="15.75" thickBot="1" x14ac:dyDescent="0.25">
      <c r="A32" s="55"/>
      <c r="B32" s="63" t="s">
        <v>225</v>
      </c>
      <c r="C32" s="37"/>
      <c r="D32" s="37"/>
      <c r="E32" s="37"/>
      <c r="F32" s="37"/>
      <c r="G32" s="37"/>
      <c r="H32" s="48"/>
      <c r="I32" s="48"/>
      <c r="J32" s="48"/>
      <c r="K32" s="48"/>
      <c r="L32" s="49"/>
    </row>
    <row r="33" spans="1:12" ht="12.75" customHeight="1" x14ac:dyDescent="0.2">
      <c r="A33" s="46"/>
      <c r="B33" s="228" t="s">
        <v>231</v>
      </c>
      <c r="C33" s="229"/>
      <c r="D33" s="229"/>
      <c r="E33" s="229"/>
      <c r="F33" s="229"/>
      <c r="G33" s="229"/>
      <c r="H33" s="229"/>
      <c r="I33" s="229"/>
      <c r="J33" s="229"/>
      <c r="K33" s="230"/>
      <c r="L33" s="49"/>
    </row>
    <row r="34" spans="1:12" x14ac:dyDescent="0.2">
      <c r="A34" s="46"/>
      <c r="B34" s="231"/>
      <c r="C34" s="232"/>
      <c r="D34" s="232"/>
      <c r="E34" s="232"/>
      <c r="F34" s="232"/>
      <c r="G34" s="232"/>
      <c r="H34" s="232"/>
      <c r="I34" s="232"/>
      <c r="J34" s="232"/>
      <c r="K34" s="233"/>
      <c r="L34" s="49"/>
    </row>
    <row r="35" spans="1:12" ht="13.5" thickBot="1" x14ac:dyDescent="0.25">
      <c r="A35" s="46"/>
      <c r="B35" s="234"/>
      <c r="C35" s="235"/>
      <c r="D35" s="235"/>
      <c r="E35" s="235"/>
      <c r="F35" s="235"/>
      <c r="G35" s="235"/>
      <c r="H35" s="235"/>
      <c r="I35" s="235"/>
      <c r="J35" s="235"/>
      <c r="K35" s="236"/>
      <c r="L35" s="49"/>
    </row>
    <row r="36" spans="1:12" ht="26.25" customHeight="1" x14ac:dyDescent="0.2">
      <c r="A36" s="46"/>
      <c r="B36" s="59"/>
      <c r="C36" s="37"/>
      <c r="D36" s="37"/>
      <c r="E36" s="38"/>
      <c r="F36" s="38"/>
      <c r="G36" s="38"/>
      <c r="H36" s="48"/>
      <c r="I36" s="48"/>
      <c r="J36" s="48"/>
      <c r="K36" s="48"/>
      <c r="L36" s="49"/>
    </row>
    <row r="37" spans="1:12" ht="15.75" thickBot="1" x14ac:dyDescent="0.25">
      <c r="A37" s="46"/>
      <c r="B37" s="83" t="s">
        <v>227</v>
      </c>
      <c r="C37" s="37"/>
      <c r="D37" s="48"/>
      <c r="E37" s="41"/>
      <c r="F37" s="41"/>
      <c r="G37" s="38"/>
      <c r="H37" s="48"/>
      <c r="I37" s="48"/>
      <c r="J37" s="48"/>
      <c r="K37" s="48"/>
      <c r="L37" s="49"/>
    </row>
    <row r="38" spans="1:12" x14ac:dyDescent="0.2">
      <c r="A38" s="55"/>
      <c r="B38" s="228"/>
      <c r="C38" s="229"/>
      <c r="D38" s="229"/>
      <c r="E38" s="229"/>
      <c r="F38" s="229"/>
      <c r="G38" s="229"/>
      <c r="H38" s="229"/>
      <c r="I38" s="229"/>
      <c r="J38" s="229"/>
      <c r="K38" s="230"/>
      <c r="L38" s="49"/>
    </row>
    <row r="39" spans="1:12" x14ac:dyDescent="0.2">
      <c r="A39" s="55"/>
      <c r="B39" s="231"/>
      <c r="C39" s="232"/>
      <c r="D39" s="232"/>
      <c r="E39" s="232"/>
      <c r="F39" s="232"/>
      <c r="G39" s="232"/>
      <c r="H39" s="232"/>
      <c r="I39" s="232"/>
      <c r="J39" s="232"/>
      <c r="K39" s="233"/>
      <c r="L39" s="49"/>
    </row>
    <row r="40" spans="1:12" x14ac:dyDescent="0.2">
      <c r="A40" s="55"/>
      <c r="B40" s="231"/>
      <c r="C40" s="232"/>
      <c r="D40" s="232"/>
      <c r="E40" s="232"/>
      <c r="F40" s="232"/>
      <c r="G40" s="232"/>
      <c r="H40" s="232"/>
      <c r="I40" s="232"/>
      <c r="J40" s="232"/>
      <c r="K40" s="233"/>
      <c r="L40" s="49"/>
    </row>
    <row r="41" spans="1:12" ht="13.5" thickBot="1" x14ac:dyDescent="0.25">
      <c r="A41" s="55"/>
      <c r="B41" s="234"/>
      <c r="C41" s="235"/>
      <c r="D41" s="235"/>
      <c r="E41" s="235"/>
      <c r="F41" s="235"/>
      <c r="G41" s="235"/>
      <c r="H41" s="235"/>
      <c r="I41" s="235"/>
      <c r="J41" s="235"/>
      <c r="K41" s="236"/>
      <c r="L41" s="49"/>
    </row>
    <row r="42" spans="1:12" ht="4.5" customHeight="1" x14ac:dyDescent="0.2">
      <c r="A42" s="55"/>
      <c r="B42" s="81"/>
      <c r="C42" s="81"/>
      <c r="D42" s="81"/>
      <c r="E42" s="81"/>
      <c r="F42" s="81"/>
      <c r="G42" s="81"/>
      <c r="H42" s="81"/>
      <c r="I42" s="81"/>
      <c r="J42" s="81"/>
      <c r="K42" s="81"/>
      <c r="L42" s="49"/>
    </row>
    <row r="43" spans="1:12" ht="15.75" thickBot="1" x14ac:dyDescent="0.25">
      <c r="A43" s="55"/>
      <c r="B43" s="82" t="s">
        <v>228</v>
      </c>
      <c r="C43" s="79"/>
      <c r="D43" s="79"/>
      <c r="E43" s="79"/>
      <c r="F43" s="79"/>
      <c r="G43" s="79"/>
      <c r="H43" s="80"/>
      <c r="I43" s="80"/>
      <c r="J43" s="80"/>
      <c r="K43" s="80"/>
      <c r="L43" s="49"/>
    </row>
    <row r="44" spans="1:12" x14ac:dyDescent="0.2">
      <c r="A44" s="55"/>
      <c r="B44" s="228"/>
      <c r="C44" s="229"/>
      <c r="D44" s="229"/>
      <c r="E44" s="229"/>
      <c r="F44" s="229"/>
      <c r="G44" s="229"/>
      <c r="H44" s="229"/>
      <c r="I44" s="229"/>
      <c r="J44" s="229"/>
      <c r="K44" s="230"/>
      <c r="L44" s="49"/>
    </row>
    <row r="45" spans="1:12" ht="13.5" thickBot="1" x14ac:dyDescent="0.25">
      <c r="A45" s="55"/>
      <c r="B45" s="234"/>
      <c r="C45" s="235"/>
      <c r="D45" s="235"/>
      <c r="E45" s="235"/>
      <c r="F45" s="235"/>
      <c r="G45" s="235"/>
      <c r="H45" s="235"/>
      <c r="I45" s="235"/>
      <c r="J45" s="235"/>
      <c r="K45" s="236"/>
      <c r="L45" s="49"/>
    </row>
    <row r="46" spans="1:12" x14ac:dyDescent="0.2">
      <c r="A46" s="55"/>
      <c r="B46" s="79"/>
      <c r="C46" s="79"/>
      <c r="D46" s="79"/>
      <c r="E46" s="79"/>
      <c r="F46" s="79"/>
      <c r="G46" s="79"/>
      <c r="H46" s="80"/>
      <c r="I46" s="80"/>
      <c r="J46" s="80"/>
      <c r="K46" s="80"/>
      <c r="L46" s="49"/>
    </row>
    <row r="47" spans="1:12" ht="15.75" customHeight="1" thickBot="1" x14ac:dyDescent="0.25">
      <c r="A47" s="55"/>
      <c r="B47" s="83" t="s">
        <v>229</v>
      </c>
      <c r="C47" s="37"/>
      <c r="D47" s="48"/>
      <c r="E47" s="41"/>
      <c r="F47" s="41"/>
      <c r="G47" s="38"/>
      <c r="H47" s="48"/>
      <c r="I47" s="48"/>
      <c r="J47" s="48"/>
      <c r="K47" s="48"/>
      <c r="L47" s="49"/>
    </row>
    <row r="48" spans="1:12" x14ac:dyDescent="0.2">
      <c r="A48" s="55"/>
      <c r="B48" s="228"/>
      <c r="C48" s="229"/>
      <c r="D48" s="229"/>
      <c r="E48" s="229"/>
      <c r="F48" s="229"/>
      <c r="G48" s="229"/>
      <c r="H48" s="229"/>
      <c r="I48" s="229"/>
      <c r="J48" s="229"/>
      <c r="K48" s="230"/>
      <c r="L48" s="49"/>
    </row>
    <row r="49" spans="1:12" x14ac:dyDescent="0.2">
      <c r="A49" s="55"/>
      <c r="B49" s="231"/>
      <c r="C49" s="232"/>
      <c r="D49" s="232"/>
      <c r="E49" s="232"/>
      <c r="F49" s="232"/>
      <c r="G49" s="232"/>
      <c r="H49" s="232"/>
      <c r="I49" s="232"/>
      <c r="J49" s="232"/>
      <c r="K49" s="233"/>
      <c r="L49" s="49"/>
    </row>
    <row r="50" spans="1:12" x14ac:dyDescent="0.2">
      <c r="A50" s="55"/>
      <c r="B50" s="231"/>
      <c r="C50" s="232"/>
      <c r="D50" s="232"/>
      <c r="E50" s="232"/>
      <c r="F50" s="232"/>
      <c r="G50" s="232"/>
      <c r="H50" s="232"/>
      <c r="I50" s="232"/>
      <c r="J50" s="232"/>
      <c r="K50" s="233"/>
      <c r="L50" s="49"/>
    </row>
    <row r="51" spans="1:12" ht="13.5" thickBot="1" x14ac:dyDescent="0.25">
      <c r="A51" s="55"/>
      <c r="B51" s="234"/>
      <c r="C51" s="235"/>
      <c r="D51" s="235"/>
      <c r="E51" s="235"/>
      <c r="F51" s="235"/>
      <c r="G51" s="235"/>
      <c r="H51" s="235"/>
      <c r="I51" s="235"/>
      <c r="J51" s="235"/>
      <c r="K51" s="236"/>
      <c r="L51" s="49"/>
    </row>
    <row r="52" spans="1:12" ht="4.5" customHeight="1" x14ac:dyDescent="0.2">
      <c r="A52" s="55"/>
      <c r="B52" s="81"/>
      <c r="C52" s="81"/>
      <c r="D52" s="81"/>
      <c r="E52" s="81"/>
      <c r="F52" s="81"/>
      <c r="G52" s="81"/>
      <c r="H52" s="81"/>
      <c r="I52" s="81"/>
      <c r="J52" s="81"/>
      <c r="K52" s="81"/>
      <c r="L52" s="49"/>
    </row>
    <row r="53" spans="1:12" ht="15.75" thickBot="1" x14ac:dyDescent="0.25">
      <c r="A53" s="55"/>
      <c r="B53" s="82" t="s">
        <v>230</v>
      </c>
      <c r="C53" s="79"/>
      <c r="D53" s="79"/>
      <c r="E53" s="79"/>
      <c r="F53" s="79"/>
      <c r="G53" s="79"/>
      <c r="H53" s="80"/>
      <c r="I53" s="80"/>
      <c r="J53" s="80"/>
      <c r="K53" s="80"/>
      <c r="L53" s="49"/>
    </row>
    <row r="54" spans="1:12" x14ac:dyDescent="0.2">
      <c r="A54" s="55"/>
      <c r="B54" s="228"/>
      <c r="C54" s="229"/>
      <c r="D54" s="229"/>
      <c r="E54" s="229"/>
      <c r="F54" s="229"/>
      <c r="G54" s="229"/>
      <c r="H54" s="229"/>
      <c r="I54" s="229"/>
      <c r="J54" s="229"/>
      <c r="K54" s="230"/>
      <c r="L54" s="49"/>
    </row>
    <row r="55" spans="1:12" ht="13.5" thickBot="1" x14ac:dyDescent="0.25">
      <c r="A55" s="55"/>
      <c r="B55" s="234"/>
      <c r="C55" s="235"/>
      <c r="D55" s="235"/>
      <c r="E55" s="235"/>
      <c r="F55" s="235"/>
      <c r="G55" s="235"/>
      <c r="H55" s="235"/>
      <c r="I55" s="235"/>
      <c r="J55" s="235"/>
      <c r="K55" s="236"/>
      <c r="L55" s="49"/>
    </row>
    <row r="56" spans="1:12" x14ac:dyDescent="0.2">
      <c r="A56" s="55"/>
      <c r="B56" s="79"/>
      <c r="C56" s="79"/>
      <c r="D56" s="79"/>
      <c r="E56" s="79"/>
      <c r="F56" s="79"/>
      <c r="G56" s="79"/>
      <c r="H56" s="80"/>
      <c r="I56" s="80"/>
      <c r="J56" s="80"/>
      <c r="K56" s="80"/>
      <c r="L56" s="49"/>
    </row>
    <row r="57" spans="1:12" ht="15.75" thickBot="1" x14ac:dyDescent="0.25">
      <c r="A57" s="55"/>
      <c r="B57" s="63" t="s">
        <v>226</v>
      </c>
      <c r="C57" s="37"/>
      <c r="D57" s="37"/>
      <c r="E57" s="37"/>
      <c r="F57" s="37"/>
      <c r="G57" s="37"/>
      <c r="H57" s="48"/>
      <c r="I57" s="48"/>
      <c r="J57" s="48"/>
      <c r="K57" s="48"/>
      <c r="L57" s="49"/>
    </row>
    <row r="58" spans="1:12" x14ac:dyDescent="0.2">
      <c r="A58" s="55"/>
      <c r="B58" s="228"/>
      <c r="C58" s="229"/>
      <c r="D58" s="229"/>
      <c r="E58" s="229"/>
      <c r="F58" s="229"/>
      <c r="G58" s="229"/>
      <c r="H58" s="229"/>
      <c r="I58" s="229"/>
      <c r="J58" s="229"/>
      <c r="K58" s="230"/>
      <c r="L58" s="49"/>
    </row>
    <row r="59" spans="1:12" x14ac:dyDescent="0.2">
      <c r="A59" s="55"/>
      <c r="B59" s="231"/>
      <c r="C59" s="232"/>
      <c r="D59" s="232"/>
      <c r="E59" s="232"/>
      <c r="F59" s="232"/>
      <c r="G59" s="232"/>
      <c r="H59" s="232"/>
      <c r="I59" s="232"/>
      <c r="J59" s="232"/>
      <c r="K59" s="233"/>
      <c r="L59" s="49"/>
    </row>
    <row r="60" spans="1:12" x14ac:dyDescent="0.2">
      <c r="A60" s="55"/>
      <c r="B60" s="231"/>
      <c r="C60" s="232"/>
      <c r="D60" s="232"/>
      <c r="E60" s="232"/>
      <c r="F60" s="232"/>
      <c r="G60" s="232"/>
      <c r="H60" s="232"/>
      <c r="I60" s="232"/>
      <c r="J60" s="232"/>
      <c r="K60" s="233"/>
      <c r="L60" s="49"/>
    </row>
    <row r="61" spans="1:12" ht="9.75" customHeight="1" thickBot="1" x14ac:dyDescent="0.25">
      <c r="A61" s="55"/>
      <c r="B61" s="234"/>
      <c r="C61" s="235"/>
      <c r="D61" s="235"/>
      <c r="E61" s="235"/>
      <c r="F61" s="235"/>
      <c r="G61" s="235"/>
      <c r="H61" s="235"/>
      <c r="I61" s="235"/>
      <c r="J61" s="235"/>
      <c r="K61" s="236"/>
      <c r="L61" s="49"/>
    </row>
    <row r="62" spans="1:12" ht="7.5" customHeight="1" x14ac:dyDescent="0.2">
      <c r="A62" s="78"/>
      <c r="B62" s="64"/>
      <c r="C62" s="64"/>
      <c r="D62" s="64"/>
      <c r="E62" s="64"/>
      <c r="F62" s="64"/>
      <c r="G62" s="64"/>
      <c r="H62" s="65"/>
      <c r="I62" s="65"/>
      <c r="J62" s="65"/>
      <c r="K62" s="65"/>
      <c r="L62" s="66"/>
    </row>
  </sheetData>
  <mergeCells count="14">
    <mergeCell ref="G29:I29"/>
    <mergeCell ref="G30:I30"/>
    <mergeCell ref="A1:L3"/>
    <mergeCell ref="A4:L5"/>
    <mergeCell ref="A8:L8"/>
    <mergeCell ref="B9:E9"/>
    <mergeCell ref="A10:L12"/>
    <mergeCell ref="A6:L6"/>
    <mergeCell ref="B58:K61"/>
    <mergeCell ref="B33:K35"/>
    <mergeCell ref="B38:K41"/>
    <mergeCell ref="B44:K45"/>
    <mergeCell ref="B48:K51"/>
    <mergeCell ref="B54:K55"/>
  </mergeCells>
  <pageMargins left="0.25" right="0.25" top="0.25" bottom="0.2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41491-83F1-4935-90B4-B094B6D7A495}">
  <sheetPr>
    <tabColor theme="2" tint="-0.499984740745262"/>
  </sheetPr>
  <dimension ref="A1:L62"/>
  <sheetViews>
    <sheetView workbookViewId="0">
      <selection activeCell="K29" sqref="K29"/>
    </sheetView>
  </sheetViews>
  <sheetFormatPr defaultRowHeight="12.75" x14ac:dyDescent="0.2"/>
  <cols>
    <col min="1" max="1" width="7.42578125" customWidth="1"/>
    <col min="2" max="2" width="5.85546875" customWidth="1"/>
    <col min="3" max="3" width="7.85546875" customWidth="1"/>
    <col min="4" max="4" width="16.42578125" customWidth="1"/>
    <col min="5" max="5" width="9.7109375" customWidth="1"/>
    <col min="6" max="6" width="6" customWidth="1"/>
    <col min="7" max="7" width="5.28515625" customWidth="1"/>
    <col min="8" max="9" width="5.85546875" customWidth="1"/>
    <col min="10" max="10" width="16.42578125" customWidth="1"/>
    <col min="11" max="11" width="9.7109375" customWidth="1"/>
    <col min="12" max="12" width="7.28515625" customWidth="1"/>
  </cols>
  <sheetData>
    <row r="1" spans="1:12" ht="12.75" customHeight="1" x14ac:dyDescent="0.2">
      <c r="A1" s="238" t="s">
        <v>188</v>
      </c>
      <c r="B1" s="238"/>
      <c r="C1" s="238"/>
      <c r="D1" s="238"/>
      <c r="E1" s="238"/>
      <c r="F1" s="238"/>
      <c r="G1" s="238"/>
      <c r="H1" s="238"/>
      <c r="I1" s="238"/>
      <c r="J1" s="238"/>
      <c r="K1" s="238"/>
      <c r="L1" s="238"/>
    </row>
    <row r="2" spans="1:12" ht="12.75" customHeight="1" x14ac:dyDescent="0.2">
      <c r="A2" s="238"/>
      <c r="B2" s="238"/>
      <c r="C2" s="238"/>
      <c r="D2" s="238"/>
      <c r="E2" s="238"/>
      <c r="F2" s="238"/>
      <c r="G2" s="238"/>
      <c r="H2" s="238"/>
      <c r="I2" s="238"/>
      <c r="J2" s="238"/>
      <c r="K2" s="238"/>
      <c r="L2" s="238"/>
    </row>
    <row r="3" spans="1:12" ht="6" customHeight="1" x14ac:dyDescent="0.2">
      <c r="A3" s="238"/>
      <c r="B3" s="238"/>
      <c r="C3" s="238"/>
      <c r="D3" s="238"/>
      <c r="E3" s="238"/>
      <c r="F3" s="238"/>
      <c r="G3" s="238"/>
      <c r="H3" s="238"/>
      <c r="I3" s="238"/>
      <c r="J3" s="238"/>
      <c r="K3" s="238"/>
      <c r="L3" s="238"/>
    </row>
    <row r="4" spans="1:12" ht="12.75" customHeight="1" x14ac:dyDescent="0.2">
      <c r="A4" s="237" t="s">
        <v>240</v>
      </c>
      <c r="B4" s="237"/>
      <c r="C4" s="237"/>
      <c r="D4" s="237"/>
      <c r="E4" s="237"/>
      <c r="F4" s="237"/>
      <c r="G4" s="237"/>
      <c r="H4" s="237"/>
      <c r="I4" s="237"/>
      <c r="J4" s="237"/>
      <c r="K4" s="237"/>
      <c r="L4" s="237"/>
    </row>
    <row r="5" spans="1:12" ht="12.75" customHeight="1" x14ac:dyDescent="0.2">
      <c r="A5" s="237"/>
      <c r="B5" s="237"/>
      <c r="C5" s="237"/>
      <c r="D5" s="237"/>
      <c r="E5" s="237"/>
      <c r="F5" s="237"/>
      <c r="G5" s="237"/>
      <c r="H5" s="237"/>
      <c r="I5" s="237"/>
      <c r="J5" s="237"/>
      <c r="K5" s="237"/>
      <c r="L5" s="237"/>
    </row>
    <row r="6" spans="1:12" ht="12.75" customHeight="1" x14ac:dyDescent="0.2">
      <c r="A6" s="237" t="s">
        <v>232</v>
      </c>
      <c r="B6" s="237"/>
      <c r="C6" s="237"/>
      <c r="D6" s="237"/>
      <c r="E6" s="237"/>
      <c r="F6" s="237"/>
      <c r="G6" s="237"/>
      <c r="H6" s="237"/>
      <c r="I6" s="237"/>
      <c r="J6" s="237"/>
      <c r="K6" s="237"/>
      <c r="L6" s="237"/>
    </row>
    <row r="7" spans="1:12" ht="12.75" customHeight="1" x14ac:dyDescent="0.2">
      <c r="A7" s="42"/>
      <c r="B7" s="42"/>
      <c r="C7" s="42"/>
      <c r="D7" s="42"/>
      <c r="E7" s="42"/>
      <c r="F7" s="42"/>
      <c r="G7" s="42"/>
      <c r="H7" s="42"/>
      <c r="I7" s="42"/>
      <c r="J7" s="42"/>
      <c r="K7" s="42"/>
      <c r="L7" s="42"/>
    </row>
    <row r="8" spans="1:12" ht="20.25" x14ac:dyDescent="0.2">
      <c r="A8" s="239" t="s">
        <v>199</v>
      </c>
      <c r="B8" s="240"/>
      <c r="C8" s="240"/>
      <c r="D8" s="240"/>
      <c r="E8" s="240"/>
      <c r="F8" s="240"/>
      <c r="G8" s="240"/>
      <c r="H8" s="240"/>
      <c r="I8" s="240"/>
      <c r="J8" s="240"/>
      <c r="K8" s="240"/>
      <c r="L8" s="241"/>
    </row>
    <row r="9" spans="1:12" ht="6.75" customHeight="1" x14ac:dyDescent="0.2">
      <c r="A9" s="43"/>
      <c r="B9" s="225"/>
      <c r="C9" s="225"/>
      <c r="D9" s="225"/>
      <c r="E9" s="225"/>
      <c r="F9" s="39"/>
      <c r="G9" s="39"/>
      <c r="H9" s="44"/>
      <c r="I9" s="44"/>
      <c r="J9" s="44"/>
      <c r="K9" s="44"/>
      <c r="L9" s="45"/>
    </row>
    <row r="10" spans="1:12" ht="12.75" customHeight="1" x14ac:dyDescent="0.2">
      <c r="A10" s="242" t="s">
        <v>23</v>
      </c>
      <c r="B10" s="243"/>
      <c r="C10" s="243"/>
      <c r="D10" s="243"/>
      <c r="E10" s="243"/>
      <c r="F10" s="243"/>
      <c r="G10" s="243"/>
      <c r="H10" s="243"/>
      <c r="I10" s="243"/>
      <c r="J10" s="243"/>
      <c r="K10" s="243"/>
      <c r="L10" s="244"/>
    </row>
    <row r="11" spans="1:12" ht="12.75" customHeight="1" x14ac:dyDescent="0.2">
      <c r="A11" s="242"/>
      <c r="B11" s="243"/>
      <c r="C11" s="243"/>
      <c r="D11" s="243"/>
      <c r="E11" s="243"/>
      <c r="F11" s="243"/>
      <c r="G11" s="243"/>
      <c r="H11" s="243"/>
      <c r="I11" s="243"/>
      <c r="J11" s="243"/>
      <c r="K11" s="243"/>
      <c r="L11" s="244"/>
    </row>
    <row r="12" spans="1:12" ht="12.75" customHeight="1" x14ac:dyDescent="0.2">
      <c r="A12" s="242"/>
      <c r="B12" s="243"/>
      <c r="C12" s="243"/>
      <c r="D12" s="243"/>
      <c r="E12" s="243"/>
      <c r="F12" s="243"/>
      <c r="G12" s="243"/>
      <c r="H12" s="243"/>
      <c r="I12" s="243"/>
      <c r="J12" s="243"/>
      <c r="K12" s="243"/>
      <c r="L12" s="244"/>
    </row>
    <row r="13" spans="1:12" x14ac:dyDescent="0.2">
      <c r="A13" s="46"/>
      <c r="B13" s="47"/>
      <c r="C13" s="48"/>
      <c r="D13" s="48"/>
      <c r="E13" s="35"/>
      <c r="F13" s="35"/>
      <c r="G13" s="35"/>
      <c r="H13" s="48"/>
      <c r="I13" s="48"/>
      <c r="J13" s="48"/>
      <c r="K13" s="48"/>
      <c r="L13" s="49"/>
    </row>
    <row r="14" spans="1:12" ht="15.75" customHeight="1" x14ac:dyDescent="0.25">
      <c r="A14" s="50"/>
      <c r="B14" s="51" t="s">
        <v>167</v>
      </c>
      <c r="C14" s="52" t="s">
        <v>172</v>
      </c>
      <c r="D14" s="52"/>
      <c r="E14" s="53"/>
      <c r="F14" s="53"/>
      <c r="G14" s="48"/>
      <c r="H14" s="51" t="s">
        <v>169</v>
      </c>
      <c r="I14" s="52" t="s">
        <v>173</v>
      </c>
      <c r="J14" s="52"/>
      <c r="K14" s="52"/>
      <c r="L14" s="49"/>
    </row>
    <row r="15" spans="1:12" ht="4.5" customHeight="1" x14ac:dyDescent="0.2">
      <c r="A15" s="46"/>
      <c r="B15" s="54"/>
      <c r="C15" s="37"/>
      <c r="D15" s="37"/>
      <c r="E15" s="48"/>
      <c r="F15" s="48"/>
      <c r="G15" s="48"/>
      <c r="H15" s="54"/>
      <c r="I15" s="37"/>
      <c r="J15" s="37"/>
      <c r="K15" s="37"/>
      <c r="L15" s="49"/>
    </row>
    <row r="16" spans="1:12" x14ac:dyDescent="0.2">
      <c r="A16" s="55"/>
      <c r="B16" s="40"/>
      <c r="C16" s="40"/>
      <c r="D16" s="56" t="s">
        <v>179</v>
      </c>
      <c r="E16" s="69">
        <f>'GOLD Check #2'!$N$183</f>
        <v>0.82</v>
      </c>
      <c r="F16" s="48"/>
      <c r="G16" s="37"/>
      <c r="H16" s="48"/>
      <c r="I16" s="40"/>
      <c r="J16" s="56" t="s">
        <v>184</v>
      </c>
      <c r="K16" s="71"/>
      <c r="L16" s="49"/>
    </row>
    <row r="17" spans="1:12" x14ac:dyDescent="0.2">
      <c r="A17" s="55"/>
      <c r="B17" s="40"/>
      <c r="C17" s="40"/>
      <c r="D17" s="57" t="s">
        <v>178</v>
      </c>
      <c r="E17" s="69">
        <f>'GOLD Check #2'!N184</f>
        <v>0.84399999999999997</v>
      </c>
      <c r="F17" s="48"/>
      <c r="G17" s="37"/>
      <c r="H17" s="48"/>
      <c r="I17" s="40"/>
      <c r="J17" s="57" t="s">
        <v>185</v>
      </c>
      <c r="K17" s="71"/>
      <c r="L17" s="49"/>
    </row>
    <row r="18" spans="1:12" x14ac:dyDescent="0.2">
      <c r="A18" s="55"/>
      <c r="B18" s="40"/>
      <c r="C18" s="40"/>
      <c r="D18" s="57"/>
      <c r="E18" s="59"/>
      <c r="F18" s="48"/>
      <c r="G18" s="37"/>
      <c r="H18" s="48"/>
      <c r="I18" s="40"/>
      <c r="J18" s="58"/>
      <c r="K18" s="72"/>
      <c r="L18" s="49"/>
    </row>
    <row r="19" spans="1:12" ht="12.75" customHeight="1" x14ac:dyDescent="0.2">
      <c r="A19" s="46"/>
      <c r="B19" s="59"/>
      <c r="C19" s="48"/>
      <c r="D19" s="56" t="s">
        <v>180</v>
      </c>
      <c r="E19" s="69"/>
      <c r="F19" s="48"/>
      <c r="G19" s="37"/>
      <c r="H19" s="48"/>
      <c r="I19" s="48"/>
      <c r="J19" s="56" t="s">
        <v>186</v>
      </c>
      <c r="K19" s="71"/>
      <c r="L19" s="49"/>
    </row>
    <row r="20" spans="1:12" ht="12.75" customHeight="1" x14ac:dyDescent="0.2">
      <c r="A20" s="46"/>
      <c r="B20" s="59"/>
      <c r="C20" s="48"/>
      <c r="D20" s="57" t="s">
        <v>181</v>
      </c>
      <c r="E20" s="69" t="e">
        <f>'GOLD Check #3'!#REF!</f>
        <v>#REF!</v>
      </c>
      <c r="F20" s="48"/>
      <c r="G20" s="37"/>
      <c r="H20" s="48"/>
      <c r="I20" s="48"/>
      <c r="J20" s="57" t="s">
        <v>187</v>
      </c>
      <c r="K20" s="71"/>
      <c r="L20" s="49"/>
    </row>
    <row r="21" spans="1:12" ht="12.75" customHeight="1" x14ac:dyDescent="0.2">
      <c r="A21" s="46"/>
      <c r="B21" s="59"/>
      <c r="C21" s="48"/>
      <c r="D21" s="60"/>
      <c r="E21" s="59"/>
      <c r="F21" s="48"/>
      <c r="G21" s="37"/>
      <c r="H21" s="48"/>
      <c r="I21" s="48"/>
      <c r="J21" s="48"/>
      <c r="K21" s="59"/>
      <c r="L21" s="49"/>
    </row>
    <row r="22" spans="1:12" ht="12.75" customHeight="1" x14ac:dyDescent="0.2">
      <c r="A22" s="46"/>
      <c r="B22" s="59"/>
      <c r="C22" s="48"/>
      <c r="D22" s="56" t="s">
        <v>182</v>
      </c>
      <c r="E22" s="68" t="s">
        <v>205</v>
      </c>
      <c r="F22" s="48"/>
      <c r="G22" s="37"/>
      <c r="H22" s="48"/>
      <c r="I22" s="48"/>
      <c r="J22" s="48"/>
      <c r="K22" s="59"/>
      <c r="L22" s="49"/>
    </row>
    <row r="23" spans="1:12" ht="12.75" customHeight="1" x14ac:dyDescent="0.2">
      <c r="A23" s="46"/>
      <c r="B23" s="59"/>
      <c r="C23" s="48"/>
      <c r="D23" s="57" t="s">
        <v>183</v>
      </c>
      <c r="E23" s="69" t="e">
        <f>'Gold Check #1'!#REF!</f>
        <v>#REF!</v>
      </c>
      <c r="F23" s="48"/>
      <c r="G23" s="37"/>
      <c r="H23" s="48"/>
      <c r="I23" s="48"/>
      <c r="J23" s="48"/>
      <c r="K23" s="59"/>
      <c r="L23" s="49"/>
    </row>
    <row r="24" spans="1:12" ht="12.75" customHeight="1" x14ac:dyDescent="0.2">
      <c r="A24" s="46"/>
      <c r="B24" s="59"/>
      <c r="C24" s="48"/>
      <c r="D24" s="48"/>
      <c r="E24" s="59"/>
      <c r="F24" s="48"/>
      <c r="G24" s="37"/>
      <c r="H24" s="48"/>
      <c r="I24" s="48"/>
      <c r="J24" s="48"/>
      <c r="K24" s="59"/>
      <c r="L24" s="49"/>
    </row>
    <row r="25" spans="1:12" ht="12.75" customHeight="1" x14ac:dyDescent="0.2">
      <c r="A25" s="46"/>
      <c r="B25" s="59"/>
      <c r="C25" s="48"/>
      <c r="D25" s="48"/>
      <c r="E25" s="59"/>
      <c r="F25" s="48"/>
      <c r="G25" s="37"/>
      <c r="H25" s="48"/>
      <c r="I25" s="48"/>
      <c r="J25" s="48"/>
      <c r="K25" s="59"/>
      <c r="L25" s="49"/>
    </row>
    <row r="26" spans="1:12" ht="15" customHeight="1" x14ac:dyDescent="0.2">
      <c r="A26" s="46"/>
      <c r="B26" s="51" t="s">
        <v>168</v>
      </c>
      <c r="C26" s="52" t="s">
        <v>174</v>
      </c>
      <c r="D26" s="52"/>
      <c r="E26" s="70"/>
      <c r="F26" s="52"/>
      <c r="G26" s="48"/>
      <c r="H26" s="51" t="s">
        <v>170</v>
      </c>
      <c r="I26" s="52" t="s">
        <v>177</v>
      </c>
      <c r="J26" s="52"/>
      <c r="K26" s="70"/>
      <c r="L26" s="49"/>
    </row>
    <row r="27" spans="1:12" ht="4.5" customHeight="1" x14ac:dyDescent="0.2">
      <c r="A27" s="46"/>
      <c r="B27" s="51"/>
      <c r="C27" s="52"/>
      <c r="D27" s="52"/>
      <c r="E27" s="70"/>
      <c r="F27" s="52"/>
      <c r="G27" s="48"/>
      <c r="H27" s="51"/>
      <c r="I27" s="52"/>
      <c r="J27" s="52"/>
      <c r="K27" s="70"/>
      <c r="L27" s="49"/>
    </row>
    <row r="28" spans="1:12" x14ac:dyDescent="0.2">
      <c r="A28" s="46"/>
      <c r="B28" s="54"/>
      <c r="C28" s="37"/>
      <c r="D28" s="61" t="s">
        <v>175</v>
      </c>
      <c r="E28" s="68"/>
      <c r="F28" s="37"/>
      <c r="G28" s="48"/>
      <c r="H28" s="54"/>
      <c r="I28" s="37"/>
      <c r="J28" s="61" t="s">
        <v>175</v>
      </c>
      <c r="K28" s="68" t="s">
        <v>205</v>
      </c>
      <c r="L28" s="49"/>
    </row>
    <row r="29" spans="1:12" x14ac:dyDescent="0.2">
      <c r="A29" s="62"/>
      <c r="B29" s="37"/>
      <c r="C29" s="37"/>
      <c r="D29" s="58" t="s">
        <v>176</v>
      </c>
      <c r="E29" s="71"/>
      <c r="F29" s="37"/>
      <c r="G29" s="226"/>
      <c r="H29" s="227"/>
      <c r="I29" s="227"/>
      <c r="J29" s="58" t="s">
        <v>176</v>
      </c>
      <c r="K29" s="69"/>
      <c r="L29" s="49"/>
    </row>
    <row r="30" spans="1:12" x14ac:dyDescent="0.2">
      <c r="A30" s="62"/>
      <c r="B30" s="37"/>
      <c r="C30" s="37"/>
      <c r="D30" s="37"/>
      <c r="E30" s="37"/>
      <c r="F30" s="37"/>
      <c r="G30" s="226"/>
      <c r="H30" s="227"/>
      <c r="I30" s="227"/>
      <c r="J30" s="48"/>
      <c r="K30" s="37"/>
      <c r="L30" s="49"/>
    </row>
    <row r="31" spans="1:12" ht="5.25" customHeight="1" x14ac:dyDescent="0.2">
      <c r="A31" s="46"/>
      <c r="B31" s="54"/>
      <c r="C31" s="37"/>
      <c r="D31" s="37"/>
      <c r="E31" s="37"/>
      <c r="F31" s="37"/>
      <c r="G31" s="52"/>
      <c r="H31" s="48"/>
      <c r="I31" s="48"/>
      <c r="J31" s="48"/>
      <c r="K31" s="48"/>
      <c r="L31" s="49"/>
    </row>
    <row r="32" spans="1:12" ht="15.75" thickBot="1" x14ac:dyDescent="0.25">
      <c r="A32" s="55"/>
      <c r="B32" s="63" t="s">
        <v>225</v>
      </c>
      <c r="C32" s="37"/>
      <c r="D32" s="37"/>
      <c r="E32" s="37"/>
      <c r="F32" s="37"/>
      <c r="G32" s="37"/>
      <c r="H32" s="48"/>
      <c r="I32" s="48"/>
      <c r="J32" s="48"/>
      <c r="K32" s="48"/>
      <c r="L32" s="49"/>
    </row>
    <row r="33" spans="1:12" ht="12.75" customHeight="1" x14ac:dyDescent="0.2">
      <c r="A33" s="46"/>
      <c r="B33" s="228" t="s">
        <v>231</v>
      </c>
      <c r="C33" s="229"/>
      <c r="D33" s="229"/>
      <c r="E33" s="229"/>
      <c r="F33" s="229"/>
      <c r="G33" s="229"/>
      <c r="H33" s="229"/>
      <c r="I33" s="229"/>
      <c r="J33" s="229"/>
      <c r="K33" s="230"/>
      <c r="L33" s="49"/>
    </row>
    <row r="34" spans="1:12" x14ac:dyDescent="0.2">
      <c r="A34" s="46"/>
      <c r="B34" s="231"/>
      <c r="C34" s="232"/>
      <c r="D34" s="232"/>
      <c r="E34" s="232"/>
      <c r="F34" s="232"/>
      <c r="G34" s="232"/>
      <c r="H34" s="232"/>
      <c r="I34" s="232"/>
      <c r="J34" s="232"/>
      <c r="K34" s="233"/>
      <c r="L34" s="49"/>
    </row>
    <row r="35" spans="1:12" ht="13.5" thickBot="1" x14ac:dyDescent="0.25">
      <c r="A35" s="46"/>
      <c r="B35" s="234"/>
      <c r="C35" s="235"/>
      <c r="D35" s="235"/>
      <c r="E35" s="235"/>
      <c r="F35" s="235"/>
      <c r="G35" s="235"/>
      <c r="H35" s="235"/>
      <c r="I35" s="235"/>
      <c r="J35" s="235"/>
      <c r="K35" s="236"/>
      <c r="L35" s="49"/>
    </row>
    <row r="36" spans="1:12" ht="26.25" customHeight="1" x14ac:dyDescent="0.2">
      <c r="A36" s="46"/>
      <c r="B36" s="59"/>
      <c r="C36" s="37"/>
      <c r="D36" s="37"/>
      <c r="E36" s="38"/>
      <c r="F36" s="38"/>
      <c r="G36" s="38"/>
      <c r="H36" s="48"/>
      <c r="I36" s="48"/>
      <c r="J36" s="48"/>
      <c r="K36" s="48"/>
      <c r="L36" s="49"/>
    </row>
    <row r="37" spans="1:12" ht="15.75" thickBot="1" x14ac:dyDescent="0.25">
      <c r="A37" s="46"/>
      <c r="B37" s="83" t="s">
        <v>227</v>
      </c>
      <c r="C37" s="37"/>
      <c r="D37" s="48"/>
      <c r="E37" s="41"/>
      <c r="F37" s="41"/>
      <c r="G37" s="38"/>
      <c r="H37" s="48"/>
      <c r="I37" s="48"/>
      <c r="J37" s="48"/>
      <c r="K37" s="48"/>
      <c r="L37" s="49"/>
    </row>
    <row r="38" spans="1:12" x14ac:dyDescent="0.2">
      <c r="A38" s="55"/>
      <c r="B38" s="228"/>
      <c r="C38" s="229"/>
      <c r="D38" s="229"/>
      <c r="E38" s="229"/>
      <c r="F38" s="229"/>
      <c r="G38" s="229"/>
      <c r="H38" s="229"/>
      <c r="I38" s="229"/>
      <c r="J38" s="229"/>
      <c r="K38" s="230"/>
      <c r="L38" s="49"/>
    </row>
    <row r="39" spans="1:12" x14ac:dyDescent="0.2">
      <c r="A39" s="55"/>
      <c r="B39" s="231"/>
      <c r="C39" s="232"/>
      <c r="D39" s="232"/>
      <c r="E39" s="232"/>
      <c r="F39" s="232"/>
      <c r="G39" s="232"/>
      <c r="H39" s="232"/>
      <c r="I39" s="232"/>
      <c r="J39" s="232"/>
      <c r="K39" s="233"/>
      <c r="L39" s="49"/>
    </row>
    <row r="40" spans="1:12" x14ac:dyDescent="0.2">
      <c r="A40" s="55"/>
      <c r="B40" s="231"/>
      <c r="C40" s="232"/>
      <c r="D40" s="232"/>
      <c r="E40" s="232"/>
      <c r="F40" s="232"/>
      <c r="G40" s="232"/>
      <c r="H40" s="232"/>
      <c r="I40" s="232"/>
      <c r="J40" s="232"/>
      <c r="K40" s="233"/>
      <c r="L40" s="49"/>
    </row>
    <row r="41" spans="1:12" ht="13.5" thickBot="1" x14ac:dyDescent="0.25">
      <c r="A41" s="55"/>
      <c r="B41" s="234"/>
      <c r="C41" s="235"/>
      <c r="D41" s="235"/>
      <c r="E41" s="235"/>
      <c r="F41" s="235"/>
      <c r="G41" s="235"/>
      <c r="H41" s="235"/>
      <c r="I41" s="235"/>
      <c r="J41" s="235"/>
      <c r="K41" s="236"/>
      <c r="L41" s="49"/>
    </row>
    <row r="42" spans="1:12" ht="4.5" customHeight="1" x14ac:dyDescent="0.2">
      <c r="A42" s="55"/>
      <c r="B42" s="81"/>
      <c r="C42" s="81"/>
      <c r="D42" s="81"/>
      <c r="E42" s="81"/>
      <c r="F42" s="81"/>
      <c r="G42" s="81"/>
      <c r="H42" s="81"/>
      <c r="I42" s="81"/>
      <c r="J42" s="81"/>
      <c r="K42" s="81"/>
      <c r="L42" s="49"/>
    </row>
    <row r="43" spans="1:12" ht="15.75" thickBot="1" x14ac:dyDescent="0.25">
      <c r="A43" s="55"/>
      <c r="B43" s="82" t="s">
        <v>228</v>
      </c>
      <c r="C43" s="79"/>
      <c r="D43" s="79"/>
      <c r="E43" s="79"/>
      <c r="F43" s="79"/>
      <c r="G43" s="79"/>
      <c r="H43" s="80"/>
      <c r="I43" s="80"/>
      <c r="J43" s="80"/>
      <c r="K43" s="80"/>
      <c r="L43" s="49"/>
    </row>
    <row r="44" spans="1:12" x14ac:dyDescent="0.2">
      <c r="A44" s="55"/>
      <c r="B44" s="228"/>
      <c r="C44" s="229"/>
      <c r="D44" s="229"/>
      <c r="E44" s="229"/>
      <c r="F44" s="229"/>
      <c r="G44" s="229"/>
      <c r="H44" s="229"/>
      <c r="I44" s="229"/>
      <c r="J44" s="229"/>
      <c r="K44" s="230"/>
      <c r="L44" s="49"/>
    </row>
    <row r="45" spans="1:12" ht="13.5" thickBot="1" x14ac:dyDescent="0.25">
      <c r="A45" s="55"/>
      <c r="B45" s="234"/>
      <c r="C45" s="235"/>
      <c r="D45" s="235"/>
      <c r="E45" s="235"/>
      <c r="F45" s="235"/>
      <c r="G45" s="235"/>
      <c r="H45" s="235"/>
      <c r="I45" s="235"/>
      <c r="J45" s="235"/>
      <c r="K45" s="236"/>
      <c r="L45" s="49"/>
    </row>
    <row r="46" spans="1:12" x14ac:dyDescent="0.2">
      <c r="A46" s="55"/>
      <c r="B46" s="79"/>
      <c r="C46" s="79"/>
      <c r="D46" s="79"/>
      <c r="E46" s="79"/>
      <c r="F46" s="79"/>
      <c r="G46" s="79"/>
      <c r="H46" s="80"/>
      <c r="I46" s="80"/>
      <c r="J46" s="80"/>
      <c r="K46" s="80"/>
      <c r="L46" s="49"/>
    </row>
    <row r="47" spans="1:12" ht="15.75" customHeight="1" thickBot="1" x14ac:dyDescent="0.25">
      <c r="A47" s="55"/>
      <c r="B47" s="83" t="s">
        <v>229</v>
      </c>
      <c r="C47" s="37"/>
      <c r="D47" s="48"/>
      <c r="E47" s="41"/>
      <c r="F47" s="41"/>
      <c r="G47" s="38"/>
      <c r="H47" s="48"/>
      <c r="I47" s="48"/>
      <c r="J47" s="48"/>
      <c r="K47" s="48"/>
      <c r="L47" s="49"/>
    </row>
    <row r="48" spans="1:12" x14ac:dyDescent="0.2">
      <c r="A48" s="55"/>
      <c r="B48" s="228"/>
      <c r="C48" s="229"/>
      <c r="D48" s="229"/>
      <c r="E48" s="229"/>
      <c r="F48" s="229"/>
      <c r="G48" s="229"/>
      <c r="H48" s="229"/>
      <c r="I48" s="229"/>
      <c r="J48" s="229"/>
      <c r="K48" s="230"/>
      <c r="L48" s="49"/>
    </row>
    <row r="49" spans="1:12" x14ac:dyDescent="0.2">
      <c r="A49" s="55"/>
      <c r="B49" s="231"/>
      <c r="C49" s="232"/>
      <c r="D49" s="232"/>
      <c r="E49" s="232"/>
      <c r="F49" s="232"/>
      <c r="G49" s="232"/>
      <c r="H49" s="232"/>
      <c r="I49" s="232"/>
      <c r="J49" s="232"/>
      <c r="K49" s="233"/>
      <c r="L49" s="49"/>
    </row>
    <row r="50" spans="1:12" x14ac:dyDescent="0.2">
      <c r="A50" s="55"/>
      <c r="B50" s="231"/>
      <c r="C50" s="232"/>
      <c r="D50" s="232"/>
      <c r="E50" s="232"/>
      <c r="F50" s="232"/>
      <c r="G50" s="232"/>
      <c r="H50" s="232"/>
      <c r="I50" s="232"/>
      <c r="J50" s="232"/>
      <c r="K50" s="233"/>
      <c r="L50" s="49"/>
    </row>
    <row r="51" spans="1:12" ht="13.5" thickBot="1" x14ac:dyDescent="0.25">
      <c r="A51" s="55"/>
      <c r="B51" s="234"/>
      <c r="C51" s="235"/>
      <c r="D51" s="235"/>
      <c r="E51" s="235"/>
      <c r="F51" s="235"/>
      <c r="G51" s="235"/>
      <c r="H51" s="235"/>
      <c r="I51" s="235"/>
      <c r="J51" s="235"/>
      <c r="K51" s="236"/>
      <c r="L51" s="49"/>
    </row>
    <row r="52" spans="1:12" ht="4.5" customHeight="1" x14ac:dyDescent="0.2">
      <c r="A52" s="55"/>
      <c r="B52" s="81"/>
      <c r="C52" s="81"/>
      <c r="D52" s="81"/>
      <c r="E52" s="81"/>
      <c r="F52" s="81"/>
      <c r="G52" s="81"/>
      <c r="H52" s="81"/>
      <c r="I52" s="81"/>
      <c r="J52" s="81"/>
      <c r="K52" s="81"/>
      <c r="L52" s="49"/>
    </row>
    <row r="53" spans="1:12" ht="15.75" thickBot="1" x14ac:dyDescent="0.25">
      <c r="A53" s="55"/>
      <c r="B53" s="82" t="s">
        <v>230</v>
      </c>
      <c r="C53" s="79"/>
      <c r="D53" s="79"/>
      <c r="E53" s="79"/>
      <c r="F53" s="79"/>
      <c r="G53" s="79"/>
      <c r="H53" s="80"/>
      <c r="I53" s="80"/>
      <c r="J53" s="80"/>
      <c r="K53" s="80"/>
      <c r="L53" s="49"/>
    </row>
    <row r="54" spans="1:12" x14ac:dyDescent="0.2">
      <c r="A54" s="55"/>
      <c r="B54" s="228"/>
      <c r="C54" s="229"/>
      <c r="D54" s="229"/>
      <c r="E54" s="229"/>
      <c r="F54" s="229"/>
      <c r="G54" s="229"/>
      <c r="H54" s="229"/>
      <c r="I54" s="229"/>
      <c r="J54" s="229"/>
      <c r="K54" s="230"/>
      <c r="L54" s="49"/>
    </row>
    <row r="55" spans="1:12" ht="13.5" thickBot="1" x14ac:dyDescent="0.25">
      <c r="A55" s="55"/>
      <c r="B55" s="234"/>
      <c r="C55" s="235"/>
      <c r="D55" s="235"/>
      <c r="E55" s="235"/>
      <c r="F55" s="235"/>
      <c r="G55" s="235"/>
      <c r="H55" s="235"/>
      <c r="I55" s="235"/>
      <c r="J55" s="235"/>
      <c r="K55" s="236"/>
      <c r="L55" s="49"/>
    </row>
    <row r="56" spans="1:12" x14ac:dyDescent="0.2">
      <c r="A56" s="55"/>
      <c r="B56" s="79"/>
      <c r="C56" s="79"/>
      <c r="D56" s="79"/>
      <c r="E56" s="79"/>
      <c r="F56" s="79"/>
      <c r="G56" s="79"/>
      <c r="H56" s="80"/>
      <c r="I56" s="80"/>
      <c r="J56" s="80"/>
      <c r="K56" s="80"/>
      <c r="L56" s="49"/>
    </row>
    <row r="57" spans="1:12" ht="15.75" thickBot="1" x14ac:dyDescent="0.25">
      <c r="A57" s="55"/>
      <c r="B57" s="63" t="s">
        <v>226</v>
      </c>
      <c r="C57" s="37"/>
      <c r="D57" s="37"/>
      <c r="E57" s="37"/>
      <c r="F57" s="37"/>
      <c r="G57" s="37"/>
      <c r="H57" s="48"/>
      <c r="I57" s="48"/>
      <c r="J57" s="48"/>
      <c r="K57" s="48"/>
      <c r="L57" s="49"/>
    </row>
    <row r="58" spans="1:12" x14ac:dyDescent="0.2">
      <c r="A58" s="55"/>
      <c r="B58" s="228"/>
      <c r="C58" s="229"/>
      <c r="D58" s="229"/>
      <c r="E58" s="229"/>
      <c r="F58" s="229"/>
      <c r="G58" s="229"/>
      <c r="H58" s="229"/>
      <c r="I58" s="229"/>
      <c r="J58" s="229"/>
      <c r="K58" s="230"/>
      <c r="L58" s="49"/>
    </row>
    <row r="59" spans="1:12" x14ac:dyDescent="0.2">
      <c r="A59" s="55"/>
      <c r="B59" s="231"/>
      <c r="C59" s="232"/>
      <c r="D59" s="232"/>
      <c r="E59" s="232"/>
      <c r="F59" s="232"/>
      <c r="G59" s="232"/>
      <c r="H59" s="232"/>
      <c r="I59" s="232"/>
      <c r="J59" s="232"/>
      <c r="K59" s="233"/>
      <c r="L59" s="49"/>
    </row>
    <row r="60" spans="1:12" x14ac:dyDescent="0.2">
      <c r="A60" s="55"/>
      <c r="B60" s="231"/>
      <c r="C60" s="232"/>
      <c r="D60" s="232"/>
      <c r="E60" s="232"/>
      <c r="F60" s="232"/>
      <c r="G60" s="232"/>
      <c r="H60" s="232"/>
      <c r="I60" s="232"/>
      <c r="J60" s="232"/>
      <c r="K60" s="233"/>
      <c r="L60" s="49"/>
    </row>
    <row r="61" spans="1:12" ht="9.75" customHeight="1" thickBot="1" x14ac:dyDescent="0.25">
      <c r="A61" s="55"/>
      <c r="B61" s="234"/>
      <c r="C61" s="235"/>
      <c r="D61" s="235"/>
      <c r="E61" s="235"/>
      <c r="F61" s="235"/>
      <c r="G61" s="235"/>
      <c r="H61" s="235"/>
      <c r="I61" s="235"/>
      <c r="J61" s="235"/>
      <c r="K61" s="236"/>
      <c r="L61" s="49"/>
    </row>
    <row r="62" spans="1:12" ht="7.5" customHeight="1" x14ac:dyDescent="0.2">
      <c r="A62" s="78"/>
      <c r="B62" s="64"/>
      <c r="C62" s="64"/>
      <c r="D62" s="64"/>
      <c r="E62" s="64"/>
      <c r="F62" s="64"/>
      <c r="G62" s="64"/>
      <c r="H62" s="65"/>
      <c r="I62" s="65"/>
      <c r="J62" s="65"/>
      <c r="K62" s="65"/>
      <c r="L62" s="66"/>
    </row>
  </sheetData>
  <mergeCells count="14">
    <mergeCell ref="G29:I29"/>
    <mergeCell ref="G30:I30"/>
    <mergeCell ref="A1:L3"/>
    <mergeCell ref="A4:L5"/>
    <mergeCell ref="A8:L8"/>
    <mergeCell ref="B9:E9"/>
    <mergeCell ref="A10:L12"/>
    <mergeCell ref="A6:L6"/>
    <mergeCell ref="B58:K61"/>
    <mergeCell ref="B33:K35"/>
    <mergeCell ref="B38:K41"/>
    <mergeCell ref="B44:K45"/>
    <mergeCell ref="B48:K51"/>
    <mergeCell ref="B54:K55"/>
  </mergeCells>
  <pageMargins left="0.25" right="0.25" top="0.25" bottom="0.2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4651C-445A-4BF1-8201-F9D742ABB980}">
  <sheetPr>
    <tabColor rgb="FFFF0000"/>
  </sheetPr>
  <dimension ref="A1:L61"/>
  <sheetViews>
    <sheetView topLeftCell="A31" workbookViewId="0">
      <selection activeCell="B44" sqref="B44:K45"/>
    </sheetView>
  </sheetViews>
  <sheetFormatPr defaultRowHeight="12.75" x14ac:dyDescent="0.2"/>
  <cols>
    <col min="1" max="1" width="7.42578125" customWidth="1"/>
    <col min="2" max="2" width="5.85546875" customWidth="1"/>
    <col min="3" max="3" width="7.85546875" customWidth="1"/>
    <col min="4" max="4" width="16.42578125" customWidth="1"/>
    <col min="5" max="5" width="9.7109375" customWidth="1"/>
    <col min="6" max="6" width="6" customWidth="1"/>
    <col min="7" max="7" width="5.28515625" customWidth="1"/>
    <col min="8" max="9" width="5.85546875" customWidth="1"/>
    <col min="10" max="10" width="16.42578125" customWidth="1"/>
    <col min="11" max="11" width="9.7109375" customWidth="1"/>
    <col min="12" max="12" width="7.28515625" customWidth="1"/>
  </cols>
  <sheetData>
    <row r="1" spans="1:12" ht="12.75" customHeight="1" x14ac:dyDescent="0.2">
      <c r="A1" s="238" t="s">
        <v>188</v>
      </c>
      <c r="B1" s="238"/>
      <c r="C1" s="238"/>
      <c r="D1" s="238"/>
      <c r="E1" s="238"/>
      <c r="F1" s="238"/>
      <c r="G1" s="238"/>
      <c r="H1" s="238"/>
      <c r="I1" s="238"/>
      <c r="J1" s="238"/>
      <c r="K1" s="238"/>
      <c r="L1" s="238"/>
    </row>
    <row r="2" spans="1:12" ht="12.75" customHeight="1" x14ac:dyDescent="0.2">
      <c r="A2" s="238"/>
      <c r="B2" s="238"/>
      <c r="C2" s="238"/>
      <c r="D2" s="238"/>
      <c r="E2" s="238"/>
      <c r="F2" s="238"/>
      <c r="G2" s="238"/>
      <c r="H2" s="238"/>
      <c r="I2" s="238"/>
      <c r="J2" s="238"/>
      <c r="K2" s="238"/>
      <c r="L2" s="238"/>
    </row>
    <row r="3" spans="1:12" ht="6" customHeight="1" x14ac:dyDescent="0.2">
      <c r="A3" s="238"/>
      <c r="B3" s="238"/>
      <c r="C3" s="238"/>
      <c r="D3" s="238"/>
      <c r="E3" s="238"/>
      <c r="F3" s="238"/>
      <c r="G3" s="238"/>
      <c r="H3" s="238"/>
      <c r="I3" s="238"/>
      <c r="J3" s="238"/>
      <c r="K3" s="238"/>
      <c r="L3" s="238"/>
    </row>
    <row r="4" spans="1:12" ht="12.75" customHeight="1" x14ac:dyDescent="0.2">
      <c r="A4" s="237" t="s">
        <v>240</v>
      </c>
      <c r="B4" s="237"/>
      <c r="C4" s="237"/>
      <c r="D4" s="237"/>
      <c r="E4" s="237"/>
      <c r="F4" s="237"/>
      <c r="G4" s="237"/>
      <c r="H4" s="237"/>
      <c r="I4" s="237"/>
      <c r="J4" s="237"/>
      <c r="K4" s="237"/>
      <c r="L4" s="237"/>
    </row>
    <row r="5" spans="1:12" ht="12.75" customHeight="1" x14ac:dyDescent="0.2">
      <c r="A5" s="237"/>
      <c r="B5" s="237"/>
      <c r="C5" s="237"/>
      <c r="D5" s="237"/>
      <c r="E5" s="237"/>
      <c r="F5" s="237"/>
      <c r="G5" s="237"/>
      <c r="H5" s="237"/>
      <c r="I5" s="237"/>
      <c r="J5" s="237"/>
      <c r="K5" s="237"/>
      <c r="L5" s="237"/>
    </row>
    <row r="6" spans="1:12" ht="12.75" customHeight="1" x14ac:dyDescent="0.2">
      <c r="A6" s="237" t="s">
        <v>232</v>
      </c>
      <c r="B6" s="237"/>
      <c r="C6" s="237"/>
      <c r="D6" s="237"/>
      <c r="E6" s="237"/>
      <c r="F6" s="237"/>
      <c r="G6" s="237"/>
      <c r="H6" s="237"/>
      <c r="I6" s="237"/>
      <c r="J6" s="237"/>
      <c r="K6" s="237"/>
      <c r="L6" s="237"/>
    </row>
    <row r="7" spans="1:12" ht="12.75" customHeight="1" x14ac:dyDescent="0.2">
      <c r="A7" s="74"/>
      <c r="B7" s="74"/>
      <c r="C7" s="74"/>
      <c r="D7" s="74"/>
      <c r="E7" s="74"/>
      <c r="F7" s="74"/>
      <c r="G7" s="74"/>
      <c r="H7" s="74"/>
      <c r="I7" s="74"/>
      <c r="J7" s="74"/>
      <c r="K7" s="74"/>
      <c r="L7" s="74"/>
    </row>
    <row r="8" spans="1:12" ht="20.25" x14ac:dyDescent="0.2">
      <c r="A8" s="239" t="s">
        <v>200</v>
      </c>
      <c r="B8" s="240"/>
      <c r="C8" s="240"/>
      <c r="D8" s="240"/>
      <c r="E8" s="240"/>
      <c r="F8" s="240"/>
      <c r="G8" s="240"/>
      <c r="H8" s="240"/>
      <c r="I8" s="240"/>
      <c r="J8" s="240"/>
      <c r="K8" s="240"/>
      <c r="L8" s="241"/>
    </row>
    <row r="9" spans="1:12" ht="6.75" customHeight="1" x14ac:dyDescent="0.2">
      <c r="A9" s="43"/>
      <c r="B9" s="225"/>
      <c r="C9" s="225"/>
      <c r="D9" s="225"/>
      <c r="E9" s="225"/>
      <c r="F9" s="39"/>
      <c r="G9" s="39"/>
      <c r="H9" s="44"/>
      <c r="I9" s="44"/>
      <c r="J9" s="44"/>
      <c r="K9" s="44"/>
      <c r="L9" s="45"/>
    </row>
    <row r="10" spans="1:12" ht="12.75" customHeight="1" x14ac:dyDescent="0.2">
      <c r="A10" s="242" t="s">
        <v>24</v>
      </c>
      <c r="B10" s="243"/>
      <c r="C10" s="243"/>
      <c r="D10" s="243"/>
      <c r="E10" s="243"/>
      <c r="F10" s="243"/>
      <c r="G10" s="243"/>
      <c r="H10" s="243"/>
      <c r="I10" s="243"/>
      <c r="J10" s="243"/>
      <c r="K10" s="243"/>
      <c r="L10" s="244"/>
    </row>
    <row r="11" spans="1:12" ht="12.75" customHeight="1" x14ac:dyDescent="0.2">
      <c r="A11" s="242"/>
      <c r="B11" s="243"/>
      <c r="C11" s="243"/>
      <c r="D11" s="243"/>
      <c r="E11" s="243"/>
      <c r="F11" s="243"/>
      <c r="G11" s="243"/>
      <c r="H11" s="243"/>
      <c r="I11" s="243"/>
      <c r="J11" s="243"/>
      <c r="K11" s="243"/>
      <c r="L11" s="244"/>
    </row>
    <row r="12" spans="1:12" ht="12.75" customHeight="1" x14ac:dyDescent="0.2">
      <c r="A12" s="242"/>
      <c r="B12" s="243"/>
      <c r="C12" s="243"/>
      <c r="D12" s="243"/>
      <c r="E12" s="243"/>
      <c r="F12" s="243"/>
      <c r="G12" s="243"/>
      <c r="H12" s="243"/>
      <c r="I12" s="243"/>
      <c r="J12" s="243"/>
      <c r="K12" s="243"/>
      <c r="L12" s="244"/>
    </row>
    <row r="13" spans="1:12" x14ac:dyDescent="0.2">
      <c r="A13" s="46"/>
      <c r="B13" s="47"/>
      <c r="C13" s="48"/>
      <c r="D13" s="48"/>
      <c r="E13" s="35"/>
      <c r="F13" s="35"/>
      <c r="G13" s="35"/>
      <c r="H13" s="48"/>
      <c r="I13" s="48"/>
      <c r="J13" s="48"/>
      <c r="K13" s="48"/>
      <c r="L13" s="49"/>
    </row>
    <row r="14" spans="1:12" ht="15.75" customHeight="1" x14ac:dyDescent="0.25">
      <c r="A14" s="50"/>
      <c r="B14" s="51" t="s">
        <v>167</v>
      </c>
      <c r="C14" s="52" t="s">
        <v>172</v>
      </c>
      <c r="D14" s="52"/>
      <c r="E14" s="53"/>
      <c r="F14" s="53"/>
      <c r="G14" s="48"/>
      <c r="H14" s="51" t="s">
        <v>169</v>
      </c>
      <c r="I14" s="52" t="s">
        <v>173</v>
      </c>
      <c r="J14" s="52"/>
      <c r="K14" s="52"/>
      <c r="L14" s="49"/>
    </row>
    <row r="15" spans="1:12" ht="4.5" customHeight="1" x14ac:dyDescent="0.2">
      <c r="A15" s="46"/>
      <c r="B15" s="54"/>
      <c r="C15" s="37"/>
      <c r="D15" s="37"/>
      <c r="E15" s="48"/>
      <c r="F15" s="48"/>
      <c r="G15" s="48"/>
      <c r="H15" s="54"/>
      <c r="I15" s="37"/>
      <c r="J15" s="37"/>
      <c r="K15" s="37"/>
      <c r="L15" s="49"/>
    </row>
    <row r="16" spans="1:12" x14ac:dyDescent="0.2">
      <c r="A16" s="55"/>
      <c r="B16" s="40"/>
      <c r="C16" s="40"/>
      <c r="D16" s="56" t="s">
        <v>179</v>
      </c>
      <c r="E16" s="69">
        <f>'GOLD Check #2'!$N$204</f>
        <v>0.83</v>
      </c>
      <c r="F16" s="48"/>
      <c r="G16" s="37"/>
      <c r="H16" s="48"/>
      <c r="I16" s="40"/>
      <c r="J16" s="56" t="s">
        <v>184</v>
      </c>
      <c r="K16" s="73" t="s">
        <v>13</v>
      </c>
      <c r="L16" s="49"/>
    </row>
    <row r="17" spans="1:12" x14ac:dyDescent="0.2">
      <c r="A17" s="55"/>
      <c r="B17" s="40"/>
      <c r="C17" s="40"/>
      <c r="D17" s="57" t="s">
        <v>178</v>
      </c>
      <c r="E17" s="69">
        <f>'GOLD Check #2'!N205</f>
        <v>0.75</v>
      </c>
      <c r="F17" s="48"/>
      <c r="G17" s="37"/>
      <c r="H17" s="48"/>
      <c r="I17" s="40"/>
      <c r="J17" s="57" t="s">
        <v>185</v>
      </c>
      <c r="K17" s="73" t="s">
        <v>13</v>
      </c>
      <c r="L17" s="49"/>
    </row>
    <row r="18" spans="1:12" x14ac:dyDescent="0.2">
      <c r="A18" s="55"/>
      <c r="B18" s="40"/>
      <c r="C18" s="40"/>
      <c r="D18" s="57"/>
      <c r="E18" s="59"/>
      <c r="F18" s="48"/>
      <c r="G18" s="37"/>
      <c r="H18" s="48"/>
      <c r="I18" s="40"/>
      <c r="J18" s="58"/>
      <c r="K18" s="59"/>
      <c r="L18" s="49"/>
    </row>
    <row r="19" spans="1:12" ht="12.75" customHeight="1" x14ac:dyDescent="0.2">
      <c r="A19" s="46"/>
      <c r="B19" s="59"/>
      <c r="C19" s="48"/>
      <c r="D19" s="56" t="s">
        <v>180</v>
      </c>
      <c r="E19" s="69"/>
      <c r="F19" s="48"/>
      <c r="G19" s="37"/>
      <c r="H19" s="48"/>
      <c r="I19" s="48"/>
      <c r="J19" s="56" t="s">
        <v>186</v>
      </c>
      <c r="K19" s="73" t="s">
        <v>13</v>
      </c>
      <c r="L19" s="49"/>
    </row>
    <row r="20" spans="1:12" ht="12.75" customHeight="1" x14ac:dyDescent="0.2">
      <c r="A20" s="46"/>
      <c r="B20" s="59"/>
      <c r="C20" s="48"/>
      <c r="D20" s="57" t="s">
        <v>181</v>
      </c>
      <c r="E20" s="69" t="e">
        <f>'GOLD Check #3'!#REF!</f>
        <v>#REF!</v>
      </c>
      <c r="F20" s="48"/>
      <c r="G20" s="37"/>
      <c r="H20" s="48"/>
      <c r="I20" s="48"/>
      <c r="J20" s="57" t="s">
        <v>187</v>
      </c>
      <c r="K20" s="73" t="s">
        <v>13</v>
      </c>
      <c r="L20" s="49"/>
    </row>
    <row r="21" spans="1:12" ht="12.75" customHeight="1" x14ac:dyDescent="0.2">
      <c r="A21" s="46"/>
      <c r="B21" s="59"/>
      <c r="C21" s="48"/>
      <c r="D21" s="60"/>
      <c r="E21" s="59"/>
      <c r="F21" s="48"/>
      <c r="G21" s="37"/>
      <c r="H21" s="48"/>
      <c r="I21" s="48"/>
      <c r="J21" s="48"/>
      <c r="K21" s="59"/>
      <c r="L21" s="49"/>
    </row>
    <row r="22" spans="1:12" ht="12.75" customHeight="1" x14ac:dyDescent="0.2">
      <c r="A22" s="46"/>
      <c r="B22" s="59"/>
      <c r="C22" s="48"/>
      <c r="D22" s="56" t="s">
        <v>182</v>
      </c>
      <c r="E22" s="68" t="s">
        <v>205</v>
      </c>
      <c r="F22" s="48"/>
      <c r="G22" s="37"/>
      <c r="H22" s="48"/>
      <c r="I22" s="48"/>
      <c r="J22" s="48"/>
      <c r="K22" s="59"/>
      <c r="L22" s="49"/>
    </row>
    <row r="23" spans="1:12" ht="12.75" customHeight="1" x14ac:dyDescent="0.2">
      <c r="A23" s="46"/>
      <c r="B23" s="59"/>
      <c r="C23" s="48"/>
      <c r="D23" s="57" t="s">
        <v>183</v>
      </c>
      <c r="E23" s="69" t="e">
        <f>'Gold Check #1'!#REF!</f>
        <v>#REF!</v>
      </c>
      <c r="F23" s="48"/>
      <c r="G23" s="37"/>
      <c r="H23" s="48"/>
      <c r="I23" s="48"/>
      <c r="J23" s="48"/>
      <c r="K23" s="59"/>
      <c r="L23" s="49"/>
    </row>
    <row r="24" spans="1:12" ht="12.75" customHeight="1" x14ac:dyDescent="0.2">
      <c r="A24" s="46"/>
      <c r="B24" s="59"/>
      <c r="C24" s="48"/>
      <c r="D24" s="48"/>
      <c r="E24" s="59"/>
      <c r="F24" s="48"/>
      <c r="G24" s="37"/>
      <c r="H24" s="48"/>
      <c r="I24" s="48"/>
      <c r="J24" s="48"/>
      <c r="K24" s="59"/>
      <c r="L24" s="49"/>
    </row>
    <row r="25" spans="1:12" ht="6" customHeight="1" x14ac:dyDescent="0.2">
      <c r="A25" s="46"/>
      <c r="B25" s="59"/>
      <c r="C25" s="48"/>
      <c r="D25" s="48"/>
      <c r="E25" s="59"/>
      <c r="F25" s="48"/>
      <c r="G25" s="37"/>
      <c r="H25" s="48"/>
      <c r="I25" s="48"/>
      <c r="J25" s="48"/>
      <c r="K25" s="59"/>
      <c r="L25" s="49"/>
    </row>
    <row r="26" spans="1:12" ht="15" customHeight="1" x14ac:dyDescent="0.2">
      <c r="A26" s="46"/>
      <c r="B26" s="51" t="s">
        <v>168</v>
      </c>
      <c r="C26" s="52" t="s">
        <v>174</v>
      </c>
      <c r="D26" s="52"/>
      <c r="E26" s="70"/>
      <c r="F26" s="52"/>
      <c r="G26" s="48"/>
      <c r="H26" s="51" t="s">
        <v>170</v>
      </c>
      <c r="I26" s="52" t="s">
        <v>177</v>
      </c>
      <c r="J26" s="52"/>
      <c r="K26" s="70"/>
      <c r="L26" s="49"/>
    </row>
    <row r="27" spans="1:12" ht="4.5" customHeight="1" x14ac:dyDescent="0.2">
      <c r="A27" s="46"/>
      <c r="B27" s="51"/>
      <c r="C27" s="52"/>
      <c r="D27" s="52"/>
      <c r="E27" s="70"/>
      <c r="F27" s="52"/>
      <c r="G27" s="48"/>
      <c r="H27" s="51"/>
      <c r="I27" s="52"/>
      <c r="J27" s="52"/>
      <c r="K27" s="70"/>
      <c r="L27" s="49"/>
    </row>
    <row r="28" spans="1:12" x14ac:dyDescent="0.2">
      <c r="A28" s="46"/>
      <c r="B28" s="54"/>
      <c r="C28" s="37"/>
      <c r="D28" s="61" t="s">
        <v>175</v>
      </c>
      <c r="E28" s="68"/>
      <c r="F28" s="37"/>
      <c r="G28" s="48"/>
      <c r="H28" s="54"/>
      <c r="I28" s="37"/>
      <c r="J28" s="61" t="s">
        <v>175</v>
      </c>
      <c r="K28" s="68" t="s">
        <v>205</v>
      </c>
      <c r="L28" s="49"/>
    </row>
    <row r="29" spans="1:12" x14ac:dyDescent="0.2">
      <c r="A29" s="62"/>
      <c r="B29" s="37"/>
      <c r="C29" s="37"/>
      <c r="D29" s="58" t="s">
        <v>176</v>
      </c>
      <c r="E29" s="71"/>
      <c r="F29" s="37"/>
      <c r="G29" s="226"/>
      <c r="H29" s="227"/>
      <c r="I29" s="227"/>
      <c r="J29" s="58" t="s">
        <v>176</v>
      </c>
      <c r="K29" s="69"/>
      <c r="L29" s="49"/>
    </row>
    <row r="30" spans="1:12" x14ac:dyDescent="0.2">
      <c r="A30" s="62"/>
      <c r="B30" s="37"/>
      <c r="C30" s="37"/>
      <c r="D30" s="37"/>
      <c r="E30" s="37"/>
      <c r="F30" s="37"/>
      <c r="G30" s="226"/>
      <c r="H30" s="227"/>
      <c r="I30" s="227"/>
      <c r="J30" s="48"/>
      <c r="K30" s="37"/>
      <c r="L30" s="49"/>
    </row>
    <row r="31" spans="1:12" ht="5.25" customHeight="1" x14ac:dyDescent="0.2">
      <c r="A31" s="46"/>
      <c r="B31" s="54"/>
      <c r="C31" s="37"/>
      <c r="D31" s="37"/>
      <c r="E31" s="37"/>
      <c r="F31" s="37"/>
      <c r="G31" s="52"/>
      <c r="H31" s="48"/>
      <c r="I31" s="48"/>
      <c r="J31" s="48"/>
      <c r="K31" s="48"/>
      <c r="L31" s="49"/>
    </row>
    <row r="32" spans="1:12" ht="15.75" thickBot="1" x14ac:dyDescent="0.25">
      <c r="A32" s="55"/>
      <c r="B32" s="63" t="s">
        <v>225</v>
      </c>
      <c r="C32" s="37"/>
      <c r="D32" s="37"/>
      <c r="E32" s="37"/>
      <c r="F32" s="37"/>
      <c r="G32" s="37"/>
      <c r="H32" s="48"/>
      <c r="I32" s="48"/>
      <c r="J32" s="48"/>
      <c r="K32" s="48"/>
      <c r="L32" s="49"/>
    </row>
    <row r="33" spans="1:12" ht="12.75" customHeight="1" x14ac:dyDescent="0.2">
      <c r="A33" s="46"/>
      <c r="B33" s="228" t="s">
        <v>231</v>
      </c>
      <c r="C33" s="229"/>
      <c r="D33" s="229"/>
      <c r="E33" s="229"/>
      <c r="F33" s="229"/>
      <c r="G33" s="229"/>
      <c r="H33" s="229"/>
      <c r="I33" s="229"/>
      <c r="J33" s="229"/>
      <c r="K33" s="230"/>
      <c r="L33" s="49"/>
    </row>
    <row r="34" spans="1:12" x14ac:dyDescent="0.2">
      <c r="A34" s="46"/>
      <c r="B34" s="231"/>
      <c r="C34" s="232"/>
      <c r="D34" s="232"/>
      <c r="E34" s="232"/>
      <c r="F34" s="232"/>
      <c r="G34" s="232"/>
      <c r="H34" s="232"/>
      <c r="I34" s="232"/>
      <c r="J34" s="232"/>
      <c r="K34" s="233"/>
      <c r="L34" s="49"/>
    </row>
    <row r="35" spans="1:12" ht="13.5" thickBot="1" x14ac:dyDescent="0.25">
      <c r="A35" s="46"/>
      <c r="B35" s="234"/>
      <c r="C35" s="235"/>
      <c r="D35" s="235"/>
      <c r="E35" s="235"/>
      <c r="F35" s="235"/>
      <c r="G35" s="235"/>
      <c r="H35" s="235"/>
      <c r="I35" s="235"/>
      <c r="J35" s="235"/>
      <c r="K35" s="236"/>
      <c r="L35" s="49"/>
    </row>
    <row r="36" spans="1:12" ht="16.5" customHeight="1" x14ac:dyDescent="0.2">
      <c r="A36" s="46"/>
      <c r="B36" s="59"/>
      <c r="C36" s="37"/>
      <c r="D36" s="37"/>
      <c r="E36" s="38"/>
      <c r="F36" s="38"/>
      <c r="G36" s="38"/>
      <c r="H36" s="48"/>
      <c r="I36" s="48"/>
      <c r="J36" s="48"/>
      <c r="K36" s="48"/>
      <c r="L36" s="49"/>
    </row>
    <row r="37" spans="1:12" ht="15.75" thickBot="1" x14ac:dyDescent="0.25">
      <c r="A37" s="46"/>
      <c r="B37" s="83" t="s">
        <v>227</v>
      </c>
      <c r="C37" s="37"/>
      <c r="D37" s="48"/>
      <c r="E37" s="41"/>
      <c r="F37" s="41"/>
      <c r="G37" s="38"/>
      <c r="H37" s="48"/>
      <c r="I37" s="48"/>
      <c r="J37" s="48"/>
      <c r="K37" s="48"/>
      <c r="L37" s="49"/>
    </row>
    <row r="38" spans="1:12" x14ac:dyDescent="0.2">
      <c r="A38" s="55"/>
      <c r="B38" s="228"/>
      <c r="C38" s="229"/>
      <c r="D38" s="229"/>
      <c r="E38" s="229"/>
      <c r="F38" s="229"/>
      <c r="G38" s="229"/>
      <c r="H38" s="229"/>
      <c r="I38" s="229"/>
      <c r="J38" s="229"/>
      <c r="K38" s="230"/>
      <c r="L38" s="49"/>
    </row>
    <row r="39" spans="1:12" x14ac:dyDescent="0.2">
      <c r="A39" s="55"/>
      <c r="B39" s="231"/>
      <c r="C39" s="232"/>
      <c r="D39" s="232"/>
      <c r="E39" s="232"/>
      <c r="F39" s="232"/>
      <c r="G39" s="232"/>
      <c r="H39" s="232"/>
      <c r="I39" s="232"/>
      <c r="J39" s="232"/>
      <c r="K39" s="233"/>
      <c r="L39" s="49"/>
    </row>
    <row r="40" spans="1:12" x14ac:dyDescent="0.2">
      <c r="A40" s="55"/>
      <c r="B40" s="231"/>
      <c r="C40" s="232"/>
      <c r="D40" s="232"/>
      <c r="E40" s="232"/>
      <c r="F40" s="232"/>
      <c r="G40" s="232"/>
      <c r="H40" s="232"/>
      <c r="I40" s="232"/>
      <c r="J40" s="232"/>
      <c r="K40" s="233"/>
      <c r="L40" s="49"/>
    </row>
    <row r="41" spans="1:12" ht="30" customHeight="1" thickBot="1" x14ac:dyDescent="0.25">
      <c r="A41" s="55"/>
      <c r="B41" s="234"/>
      <c r="C41" s="235"/>
      <c r="D41" s="235"/>
      <c r="E41" s="235"/>
      <c r="F41" s="235"/>
      <c r="G41" s="235"/>
      <c r="H41" s="235"/>
      <c r="I41" s="235"/>
      <c r="J41" s="235"/>
      <c r="K41" s="236"/>
      <c r="L41" s="49"/>
    </row>
    <row r="42" spans="1:12" ht="4.5" customHeight="1" x14ac:dyDescent="0.2">
      <c r="A42" s="55"/>
      <c r="B42" s="81"/>
      <c r="C42" s="81"/>
      <c r="D42" s="81"/>
      <c r="E42" s="81"/>
      <c r="F42" s="81"/>
      <c r="G42" s="81"/>
      <c r="H42" s="81"/>
      <c r="I42" s="81"/>
      <c r="J42" s="81"/>
      <c r="K42" s="81"/>
      <c r="L42" s="49"/>
    </row>
    <row r="43" spans="1:12" ht="15.75" thickBot="1" x14ac:dyDescent="0.25">
      <c r="A43" s="55"/>
      <c r="B43" s="82" t="s">
        <v>228</v>
      </c>
      <c r="C43" s="79"/>
      <c r="D43" s="79"/>
      <c r="E43" s="79"/>
      <c r="F43" s="79"/>
      <c r="G43" s="79"/>
      <c r="H43" s="80"/>
      <c r="I43" s="80"/>
      <c r="J43" s="80"/>
      <c r="K43" s="80"/>
      <c r="L43" s="49"/>
    </row>
    <row r="44" spans="1:12" x14ac:dyDescent="0.2">
      <c r="A44" s="55"/>
      <c r="B44" s="228"/>
      <c r="C44" s="229"/>
      <c r="D44" s="229"/>
      <c r="E44" s="229"/>
      <c r="F44" s="229"/>
      <c r="G44" s="229"/>
      <c r="H44" s="229"/>
      <c r="I44" s="229"/>
      <c r="J44" s="229"/>
      <c r="K44" s="230"/>
      <c r="L44" s="49"/>
    </row>
    <row r="45" spans="1:12" ht="13.5" thickBot="1" x14ac:dyDescent="0.25">
      <c r="A45" s="55"/>
      <c r="B45" s="234"/>
      <c r="C45" s="235"/>
      <c r="D45" s="235"/>
      <c r="E45" s="235"/>
      <c r="F45" s="235"/>
      <c r="G45" s="235"/>
      <c r="H45" s="235"/>
      <c r="I45" s="235"/>
      <c r="J45" s="235"/>
      <c r="K45" s="236"/>
      <c r="L45" s="49"/>
    </row>
    <row r="46" spans="1:12" x14ac:dyDescent="0.2">
      <c r="A46" s="55"/>
      <c r="B46" s="79"/>
      <c r="C46" s="79"/>
      <c r="D46" s="79"/>
      <c r="E46" s="79"/>
      <c r="F46" s="79"/>
      <c r="G46" s="79"/>
      <c r="H46" s="80"/>
      <c r="I46" s="80"/>
      <c r="J46" s="80"/>
      <c r="K46" s="80"/>
      <c r="L46" s="49"/>
    </row>
    <row r="47" spans="1:12" ht="15.75" customHeight="1" thickBot="1" x14ac:dyDescent="0.25">
      <c r="A47" s="55"/>
      <c r="B47" s="83" t="s">
        <v>229</v>
      </c>
      <c r="C47" s="37"/>
      <c r="D47" s="48"/>
      <c r="E47" s="41"/>
      <c r="F47" s="41"/>
      <c r="G47" s="38"/>
      <c r="H47" s="48"/>
      <c r="I47" s="48"/>
      <c r="J47" s="48"/>
      <c r="K47" s="48"/>
      <c r="L47" s="49"/>
    </row>
    <row r="48" spans="1:12" x14ac:dyDescent="0.2">
      <c r="A48" s="55"/>
      <c r="B48" s="228"/>
      <c r="C48" s="229"/>
      <c r="D48" s="229"/>
      <c r="E48" s="229"/>
      <c r="F48" s="229"/>
      <c r="G48" s="229"/>
      <c r="H48" s="229"/>
      <c r="I48" s="229"/>
      <c r="J48" s="229"/>
      <c r="K48" s="230"/>
      <c r="L48" s="49"/>
    </row>
    <row r="49" spans="1:12" x14ac:dyDescent="0.2">
      <c r="A49" s="55"/>
      <c r="B49" s="231"/>
      <c r="C49" s="232"/>
      <c r="D49" s="232"/>
      <c r="E49" s="232"/>
      <c r="F49" s="232"/>
      <c r="G49" s="232"/>
      <c r="H49" s="232"/>
      <c r="I49" s="232"/>
      <c r="J49" s="232"/>
      <c r="K49" s="233"/>
      <c r="L49" s="49"/>
    </row>
    <row r="50" spans="1:12" x14ac:dyDescent="0.2">
      <c r="A50" s="55"/>
      <c r="B50" s="231"/>
      <c r="C50" s="232"/>
      <c r="D50" s="232"/>
      <c r="E50" s="232"/>
      <c r="F50" s="232"/>
      <c r="G50" s="232"/>
      <c r="H50" s="232"/>
      <c r="I50" s="232"/>
      <c r="J50" s="232"/>
      <c r="K50" s="233"/>
      <c r="L50" s="49"/>
    </row>
    <row r="51" spans="1:12" ht="13.5" thickBot="1" x14ac:dyDescent="0.25">
      <c r="A51" s="55"/>
      <c r="B51" s="234"/>
      <c r="C51" s="235"/>
      <c r="D51" s="235"/>
      <c r="E51" s="235"/>
      <c r="F51" s="235"/>
      <c r="G51" s="235"/>
      <c r="H51" s="235"/>
      <c r="I51" s="235"/>
      <c r="J51" s="235"/>
      <c r="K51" s="236"/>
      <c r="L51" s="49"/>
    </row>
    <row r="52" spans="1:12" ht="4.5" customHeight="1" x14ac:dyDescent="0.2">
      <c r="A52" s="55"/>
      <c r="B52" s="81"/>
      <c r="C52" s="81"/>
      <c r="D52" s="81"/>
      <c r="E52" s="81"/>
      <c r="F52" s="81"/>
      <c r="G52" s="81"/>
      <c r="H52" s="81"/>
      <c r="I52" s="81"/>
      <c r="J52" s="81"/>
      <c r="K52" s="81"/>
      <c r="L52" s="49"/>
    </row>
    <row r="53" spans="1:12" ht="15.75" thickBot="1" x14ac:dyDescent="0.25">
      <c r="A53" s="55"/>
      <c r="B53" s="82" t="s">
        <v>230</v>
      </c>
      <c r="C53" s="79"/>
      <c r="D53" s="79"/>
      <c r="E53" s="79"/>
      <c r="F53" s="79"/>
      <c r="G53" s="79"/>
      <c r="H53" s="80"/>
      <c r="I53" s="80"/>
      <c r="J53" s="80"/>
      <c r="K53" s="80"/>
      <c r="L53" s="49"/>
    </row>
    <row r="54" spans="1:12" x14ac:dyDescent="0.2">
      <c r="A54" s="55"/>
      <c r="B54" s="228"/>
      <c r="C54" s="229"/>
      <c r="D54" s="229"/>
      <c r="E54" s="229"/>
      <c r="F54" s="229"/>
      <c r="G54" s="229"/>
      <c r="H54" s="229"/>
      <c r="I54" s="229"/>
      <c r="J54" s="229"/>
      <c r="K54" s="230"/>
      <c r="L54" s="49"/>
    </row>
    <row r="55" spans="1:12" ht="13.5" thickBot="1" x14ac:dyDescent="0.25">
      <c r="A55" s="55"/>
      <c r="B55" s="234"/>
      <c r="C55" s="235"/>
      <c r="D55" s="235"/>
      <c r="E55" s="235"/>
      <c r="F55" s="235"/>
      <c r="G55" s="235"/>
      <c r="H55" s="235"/>
      <c r="I55" s="235"/>
      <c r="J55" s="235"/>
      <c r="K55" s="236"/>
      <c r="L55" s="49"/>
    </row>
    <row r="56" spans="1:12" ht="7.5" customHeight="1" x14ac:dyDescent="0.2">
      <c r="A56" s="55"/>
      <c r="B56" s="79"/>
      <c r="C56" s="79"/>
      <c r="D56" s="79"/>
      <c r="E56" s="79"/>
      <c r="F56" s="79"/>
      <c r="G56" s="79"/>
      <c r="H56" s="80"/>
      <c r="I56" s="80"/>
      <c r="J56" s="80"/>
      <c r="K56" s="80"/>
      <c r="L56" s="49"/>
    </row>
    <row r="57" spans="1:12" ht="13.5" customHeight="1" thickBot="1" x14ac:dyDescent="0.25">
      <c r="A57" s="55"/>
      <c r="B57" s="63" t="s">
        <v>226</v>
      </c>
      <c r="C57" s="37"/>
      <c r="D57" s="37"/>
      <c r="E57" s="37"/>
      <c r="F57" s="37"/>
      <c r="G57" s="37"/>
      <c r="H57" s="48"/>
      <c r="I57" s="48"/>
      <c r="J57" s="48"/>
      <c r="K57" s="48"/>
      <c r="L57" s="49"/>
    </row>
    <row r="58" spans="1:12" x14ac:dyDescent="0.2">
      <c r="A58" s="55"/>
      <c r="B58" s="251"/>
      <c r="C58" s="252"/>
      <c r="D58" s="252"/>
      <c r="E58" s="252"/>
      <c r="F58" s="252"/>
      <c r="G58" s="252"/>
      <c r="H58" s="252"/>
      <c r="I58" s="252"/>
      <c r="J58" s="252"/>
      <c r="K58" s="253"/>
      <c r="L58" s="49"/>
    </row>
    <row r="59" spans="1:12" x14ac:dyDescent="0.2">
      <c r="A59" s="55"/>
      <c r="B59" s="254"/>
      <c r="C59" s="255"/>
      <c r="D59" s="255"/>
      <c r="E59" s="255"/>
      <c r="F59" s="255"/>
      <c r="G59" s="255"/>
      <c r="H59" s="255"/>
      <c r="I59" s="255"/>
      <c r="J59" s="255"/>
      <c r="K59" s="256"/>
      <c r="L59" s="49"/>
    </row>
    <row r="60" spans="1:12" ht="28.5" customHeight="1" thickBot="1" x14ac:dyDescent="0.25">
      <c r="A60" s="55"/>
      <c r="B60" s="257"/>
      <c r="C60" s="258"/>
      <c r="D60" s="258"/>
      <c r="E60" s="258"/>
      <c r="F60" s="258"/>
      <c r="G60" s="258"/>
      <c r="H60" s="258"/>
      <c r="I60" s="258"/>
      <c r="J60" s="258"/>
      <c r="K60" s="259"/>
      <c r="L60" s="49"/>
    </row>
    <row r="61" spans="1:12" ht="7.5" customHeight="1" x14ac:dyDescent="0.2">
      <c r="A61" s="78"/>
      <c r="B61" s="64"/>
      <c r="C61" s="64"/>
      <c r="D61" s="64"/>
      <c r="E61" s="64"/>
      <c r="F61" s="64"/>
      <c r="G61" s="64"/>
      <c r="H61" s="65"/>
      <c r="I61" s="65"/>
      <c r="J61" s="65"/>
      <c r="K61" s="65"/>
      <c r="L61" s="66"/>
    </row>
  </sheetData>
  <mergeCells count="14">
    <mergeCell ref="G29:I29"/>
    <mergeCell ref="G30:I30"/>
    <mergeCell ref="A1:L3"/>
    <mergeCell ref="A4:L5"/>
    <mergeCell ref="A8:L8"/>
    <mergeCell ref="B9:E9"/>
    <mergeCell ref="A10:L12"/>
    <mergeCell ref="A6:L6"/>
    <mergeCell ref="B58:K60"/>
    <mergeCell ref="B33:K35"/>
    <mergeCell ref="B38:K41"/>
    <mergeCell ref="B44:K45"/>
    <mergeCell ref="B48:K51"/>
    <mergeCell ref="B54:K55"/>
  </mergeCells>
  <pageMargins left="0.25" right="0.25" top="0.25" bottom="0.2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5DC11-B016-4991-8F65-3A6DE88DB464}">
  <sheetPr>
    <tabColor theme="2" tint="-0.499984740745262"/>
  </sheetPr>
  <dimension ref="A1:L62"/>
  <sheetViews>
    <sheetView workbookViewId="0">
      <selection activeCell="E19" sqref="E19"/>
    </sheetView>
  </sheetViews>
  <sheetFormatPr defaultRowHeight="12.75" x14ac:dyDescent="0.2"/>
  <cols>
    <col min="1" max="1" width="7.42578125" customWidth="1"/>
    <col min="2" max="2" width="5.85546875" customWidth="1"/>
    <col min="3" max="3" width="7.85546875" customWidth="1"/>
    <col min="4" max="4" width="16.42578125" customWidth="1"/>
    <col min="5" max="5" width="9.7109375" customWidth="1"/>
    <col min="6" max="6" width="6" customWidth="1"/>
    <col min="7" max="7" width="5.28515625" customWidth="1"/>
    <col min="8" max="9" width="5.85546875" customWidth="1"/>
    <col min="10" max="10" width="16.42578125" customWidth="1"/>
    <col min="11" max="11" width="9.7109375" customWidth="1"/>
    <col min="12" max="12" width="7.28515625" customWidth="1"/>
  </cols>
  <sheetData>
    <row r="1" spans="1:12" ht="12.75" customHeight="1" x14ac:dyDescent="0.2">
      <c r="A1" s="238" t="s">
        <v>188</v>
      </c>
      <c r="B1" s="238"/>
      <c r="C1" s="238"/>
      <c r="D1" s="238"/>
      <c r="E1" s="238"/>
      <c r="F1" s="238"/>
      <c r="G1" s="238"/>
      <c r="H1" s="238"/>
      <c r="I1" s="238"/>
      <c r="J1" s="238"/>
      <c r="K1" s="238"/>
      <c r="L1" s="238"/>
    </row>
    <row r="2" spans="1:12" ht="12.75" customHeight="1" x14ac:dyDescent="0.2">
      <c r="A2" s="238"/>
      <c r="B2" s="238"/>
      <c r="C2" s="238"/>
      <c r="D2" s="238"/>
      <c r="E2" s="238"/>
      <c r="F2" s="238"/>
      <c r="G2" s="238"/>
      <c r="H2" s="238"/>
      <c r="I2" s="238"/>
      <c r="J2" s="238"/>
      <c r="K2" s="238"/>
      <c r="L2" s="238"/>
    </row>
    <row r="3" spans="1:12" ht="6" customHeight="1" x14ac:dyDescent="0.2">
      <c r="A3" s="238"/>
      <c r="B3" s="238"/>
      <c r="C3" s="238"/>
      <c r="D3" s="238"/>
      <c r="E3" s="238"/>
      <c r="F3" s="238"/>
      <c r="G3" s="238"/>
      <c r="H3" s="238"/>
      <c r="I3" s="238"/>
      <c r="J3" s="238"/>
      <c r="K3" s="238"/>
      <c r="L3" s="238"/>
    </row>
    <row r="4" spans="1:12" ht="12.75" customHeight="1" x14ac:dyDescent="0.2">
      <c r="A4" s="237" t="s">
        <v>240</v>
      </c>
      <c r="B4" s="237"/>
      <c r="C4" s="237"/>
      <c r="D4" s="237"/>
      <c r="E4" s="237"/>
      <c r="F4" s="237"/>
      <c r="G4" s="237"/>
      <c r="H4" s="237"/>
      <c r="I4" s="237"/>
      <c r="J4" s="237"/>
      <c r="K4" s="237"/>
      <c r="L4" s="237"/>
    </row>
    <row r="5" spans="1:12" ht="12.75" customHeight="1" x14ac:dyDescent="0.2">
      <c r="A5" s="237"/>
      <c r="B5" s="237"/>
      <c r="C5" s="237"/>
      <c r="D5" s="237"/>
      <c r="E5" s="237"/>
      <c r="F5" s="237"/>
      <c r="G5" s="237"/>
      <c r="H5" s="237"/>
      <c r="I5" s="237"/>
      <c r="J5" s="237"/>
      <c r="K5" s="237"/>
      <c r="L5" s="237"/>
    </row>
    <row r="6" spans="1:12" ht="12.75" customHeight="1" x14ac:dyDescent="0.2">
      <c r="A6" s="237" t="s">
        <v>232</v>
      </c>
      <c r="B6" s="237"/>
      <c r="C6" s="237"/>
      <c r="D6" s="237"/>
      <c r="E6" s="237"/>
      <c r="F6" s="237"/>
      <c r="G6" s="237"/>
      <c r="H6" s="237"/>
      <c r="I6" s="237"/>
      <c r="J6" s="237"/>
      <c r="K6" s="237"/>
      <c r="L6" s="237"/>
    </row>
    <row r="7" spans="1:12" ht="12.75" customHeight="1" x14ac:dyDescent="0.2">
      <c r="A7" s="42"/>
      <c r="B7" s="42"/>
      <c r="C7" s="42"/>
      <c r="D7" s="42"/>
      <c r="E7" s="42"/>
      <c r="F7" s="42"/>
      <c r="G7" s="42"/>
      <c r="H7" s="42"/>
      <c r="I7" s="42"/>
      <c r="J7" s="42"/>
      <c r="K7" s="42"/>
      <c r="L7" s="42"/>
    </row>
    <row r="8" spans="1:12" ht="20.25" x14ac:dyDescent="0.2">
      <c r="A8" s="239" t="s">
        <v>201</v>
      </c>
      <c r="B8" s="240"/>
      <c r="C8" s="240"/>
      <c r="D8" s="240"/>
      <c r="E8" s="240"/>
      <c r="F8" s="240"/>
      <c r="G8" s="240"/>
      <c r="H8" s="240"/>
      <c r="I8" s="240"/>
      <c r="J8" s="240"/>
      <c r="K8" s="240"/>
      <c r="L8" s="241"/>
    </row>
    <row r="9" spans="1:12" ht="6.75" customHeight="1" x14ac:dyDescent="0.2">
      <c r="A9" s="43"/>
      <c r="B9" s="225"/>
      <c r="C9" s="225"/>
      <c r="D9" s="225"/>
      <c r="E9" s="225"/>
      <c r="F9" s="39"/>
      <c r="G9" s="39"/>
      <c r="H9" s="44"/>
      <c r="I9" s="44"/>
      <c r="J9" s="44"/>
      <c r="K9" s="44"/>
      <c r="L9" s="45"/>
    </row>
    <row r="10" spans="1:12" ht="12.75" customHeight="1" x14ac:dyDescent="0.2">
      <c r="A10" s="242" t="s">
        <v>25</v>
      </c>
      <c r="B10" s="243"/>
      <c r="C10" s="243"/>
      <c r="D10" s="243"/>
      <c r="E10" s="243"/>
      <c r="F10" s="243"/>
      <c r="G10" s="243"/>
      <c r="H10" s="243"/>
      <c r="I10" s="243"/>
      <c r="J10" s="243"/>
      <c r="K10" s="243"/>
      <c r="L10" s="244"/>
    </row>
    <row r="11" spans="1:12" ht="12.75" customHeight="1" x14ac:dyDescent="0.2">
      <c r="A11" s="242"/>
      <c r="B11" s="243"/>
      <c r="C11" s="243"/>
      <c r="D11" s="243"/>
      <c r="E11" s="243"/>
      <c r="F11" s="243"/>
      <c r="G11" s="243"/>
      <c r="H11" s="243"/>
      <c r="I11" s="243"/>
      <c r="J11" s="243"/>
      <c r="K11" s="243"/>
      <c r="L11" s="244"/>
    </row>
    <row r="12" spans="1:12" ht="12.75" customHeight="1" x14ac:dyDescent="0.2">
      <c r="A12" s="242"/>
      <c r="B12" s="243"/>
      <c r="C12" s="243"/>
      <c r="D12" s="243"/>
      <c r="E12" s="243"/>
      <c r="F12" s="243"/>
      <c r="G12" s="243"/>
      <c r="H12" s="243"/>
      <c r="I12" s="243"/>
      <c r="J12" s="243"/>
      <c r="K12" s="243"/>
      <c r="L12" s="244"/>
    </row>
    <row r="13" spans="1:12" x14ac:dyDescent="0.2">
      <c r="A13" s="46"/>
      <c r="B13" s="47"/>
      <c r="C13" s="48"/>
      <c r="D13" s="48"/>
      <c r="E13" s="35"/>
      <c r="F13" s="35"/>
      <c r="G13" s="35"/>
      <c r="H13" s="48"/>
      <c r="I13" s="48"/>
      <c r="J13" s="48"/>
      <c r="K13" s="48"/>
      <c r="L13" s="49"/>
    </row>
    <row r="14" spans="1:12" ht="15.75" customHeight="1" x14ac:dyDescent="0.25">
      <c r="A14" s="50"/>
      <c r="B14" s="51" t="s">
        <v>167</v>
      </c>
      <c r="C14" s="52" t="s">
        <v>172</v>
      </c>
      <c r="D14" s="52"/>
      <c r="E14" s="53"/>
      <c r="F14" s="53"/>
      <c r="G14" s="48"/>
      <c r="H14" s="51" t="s">
        <v>169</v>
      </c>
      <c r="I14" s="52" t="s">
        <v>173</v>
      </c>
      <c r="J14" s="52"/>
      <c r="K14" s="52"/>
      <c r="L14" s="49"/>
    </row>
    <row r="15" spans="1:12" ht="4.5" customHeight="1" x14ac:dyDescent="0.2">
      <c r="A15" s="46"/>
      <c r="B15" s="54"/>
      <c r="C15" s="37"/>
      <c r="D15" s="37"/>
      <c r="E15" s="48"/>
      <c r="F15" s="48"/>
      <c r="G15" s="48"/>
      <c r="H15" s="54"/>
      <c r="I15" s="37"/>
      <c r="J15" s="37"/>
      <c r="K15" s="37"/>
      <c r="L15" s="49"/>
    </row>
    <row r="16" spans="1:12" x14ac:dyDescent="0.2">
      <c r="A16" s="55"/>
      <c r="B16" s="40"/>
      <c r="C16" s="40"/>
      <c r="D16" s="56" t="s">
        <v>179</v>
      </c>
      <c r="E16" s="69">
        <f>'GOLD Check #2'!$N$214</f>
        <v>0.78</v>
      </c>
      <c r="F16" s="48"/>
      <c r="G16" s="37"/>
      <c r="H16" s="48"/>
      <c r="I16" s="40"/>
      <c r="J16" s="56" t="s">
        <v>184</v>
      </c>
      <c r="K16" s="73" t="s">
        <v>13</v>
      </c>
      <c r="L16" s="49"/>
    </row>
    <row r="17" spans="1:12" x14ac:dyDescent="0.2">
      <c r="A17" s="55"/>
      <c r="B17" s="40"/>
      <c r="C17" s="40"/>
      <c r="D17" s="57" t="s">
        <v>178</v>
      </c>
      <c r="E17" s="69">
        <f>'GOLD Check #2'!N215</f>
        <v>0.77</v>
      </c>
      <c r="F17" s="48"/>
      <c r="G17" s="37"/>
      <c r="H17" s="48"/>
      <c r="I17" s="40"/>
      <c r="J17" s="57" t="s">
        <v>185</v>
      </c>
      <c r="K17" s="73" t="s">
        <v>13</v>
      </c>
      <c r="L17" s="49"/>
    </row>
    <row r="18" spans="1:12" x14ac:dyDescent="0.2">
      <c r="A18" s="55"/>
      <c r="B18" s="40"/>
      <c r="C18" s="40"/>
      <c r="D18" s="57"/>
      <c r="E18" s="59"/>
      <c r="F18" s="48"/>
      <c r="G18" s="37"/>
      <c r="H18" s="48"/>
      <c r="I18" s="40"/>
      <c r="J18" s="58"/>
      <c r="K18" s="59"/>
      <c r="L18" s="49"/>
    </row>
    <row r="19" spans="1:12" ht="12.75" customHeight="1" x14ac:dyDescent="0.2">
      <c r="A19" s="46"/>
      <c r="B19" s="59"/>
      <c r="C19" s="48"/>
      <c r="D19" s="56" t="s">
        <v>180</v>
      </c>
      <c r="E19" s="69"/>
      <c r="F19" s="48"/>
      <c r="G19" s="37"/>
      <c r="H19" s="48"/>
      <c r="I19" s="48"/>
      <c r="J19" s="56" t="s">
        <v>186</v>
      </c>
      <c r="K19" s="73" t="s">
        <v>13</v>
      </c>
      <c r="L19" s="49"/>
    </row>
    <row r="20" spans="1:12" ht="12.75" customHeight="1" x14ac:dyDescent="0.2">
      <c r="A20" s="46"/>
      <c r="B20" s="59"/>
      <c r="C20" s="48"/>
      <c r="D20" s="57" t="s">
        <v>181</v>
      </c>
      <c r="E20" s="69" t="e">
        <f>'GOLD Check #3'!#REF!</f>
        <v>#REF!</v>
      </c>
      <c r="F20" s="48"/>
      <c r="G20" s="37"/>
      <c r="H20" s="48"/>
      <c r="I20" s="48"/>
      <c r="J20" s="57" t="s">
        <v>187</v>
      </c>
      <c r="K20" s="73" t="s">
        <v>13</v>
      </c>
      <c r="L20" s="49"/>
    </row>
    <row r="21" spans="1:12" ht="12.75" customHeight="1" x14ac:dyDescent="0.2">
      <c r="A21" s="46"/>
      <c r="B21" s="59"/>
      <c r="C21" s="48"/>
      <c r="D21" s="60"/>
      <c r="E21" s="59"/>
      <c r="F21" s="48"/>
      <c r="G21" s="37"/>
      <c r="H21" s="48"/>
      <c r="I21" s="48"/>
      <c r="J21" s="48"/>
      <c r="K21" s="59"/>
      <c r="L21" s="49"/>
    </row>
    <row r="22" spans="1:12" ht="12.75" customHeight="1" x14ac:dyDescent="0.2">
      <c r="A22" s="46"/>
      <c r="B22" s="59"/>
      <c r="C22" s="48"/>
      <c r="D22" s="56" t="s">
        <v>182</v>
      </c>
      <c r="E22" s="68" t="s">
        <v>205</v>
      </c>
      <c r="F22" s="48"/>
      <c r="G22" s="37"/>
      <c r="H22" s="48"/>
      <c r="I22" s="48"/>
      <c r="J22" s="48"/>
      <c r="K22" s="59"/>
      <c r="L22" s="49"/>
    </row>
    <row r="23" spans="1:12" ht="12.75" customHeight="1" x14ac:dyDescent="0.2">
      <c r="A23" s="46"/>
      <c r="B23" s="59"/>
      <c r="C23" s="48"/>
      <c r="D23" s="57" t="s">
        <v>183</v>
      </c>
      <c r="E23" s="69" t="e">
        <f>'Gold Check #1'!#REF!</f>
        <v>#REF!</v>
      </c>
      <c r="F23" s="48"/>
      <c r="G23" s="37"/>
      <c r="H23" s="48"/>
      <c r="I23" s="48"/>
      <c r="J23" s="48"/>
      <c r="K23" s="59"/>
      <c r="L23" s="49"/>
    </row>
    <row r="24" spans="1:12" ht="12.75" customHeight="1" x14ac:dyDescent="0.2">
      <c r="A24" s="46"/>
      <c r="B24" s="59"/>
      <c r="C24" s="48"/>
      <c r="D24" s="48"/>
      <c r="E24" s="59"/>
      <c r="F24" s="48"/>
      <c r="G24" s="37"/>
      <c r="H24" s="48"/>
      <c r="I24" s="48"/>
      <c r="J24" s="48"/>
      <c r="K24" s="59"/>
      <c r="L24" s="49"/>
    </row>
    <row r="25" spans="1:12" ht="12.75" customHeight="1" x14ac:dyDescent="0.2">
      <c r="A25" s="46"/>
      <c r="B25" s="59"/>
      <c r="C25" s="48"/>
      <c r="D25" s="48"/>
      <c r="E25" s="59"/>
      <c r="F25" s="48"/>
      <c r="G25" s="37"/>
      <c r="H25" s="48"/>
      <c r="I25" s="48"/>
      <c r="J25" s="48"/>
      <c r="K25" s="59"/>
      <c r="L25" s="49"/>
    </row>
    <row r="26" spans="1:12" ht="15" customHeight="1" x14ac:dyDescent="0.2">
      <c r="A26" s="46"/>
      <c r="B26" s="51" t="s">
        <v>168</v>
      </c>
      <c r="C26" s="52" t="s">
        <v>174</v>
      </c>
      <c r="D26" s="52"/>
      <c r="E26" s="70"/>
      <c r="F26" s="52"/>
      <c r="G26" s="48"/>
      <c r="H26" s="51" t="s">
        <v>170</v>
      </c>
      <c r="I26" s="52" t="s">
        <v>177</v>
      </c>
      <c r="J26" s="52"/>
      <c r="K26" s="70"/>
      <c r="L26" s="49"/>
    </row>
    <row r="27" spans="1:12" ht="4.5" customHeight="1" x14ac:dyDescent="0.2">
      <c r="A27" s="46"/>
      <c r="B27" s="51"/>
      <c r="C27" s="52"/>
      <c r="D27" s="52"/>
      <c r="E27" s="70"/>
      <c r="F27" s="52"/>
      <c r="G27" s="48"/>
      <c r="H27" s="51"/>
      <c r="I27" s="52"/>
      <c r="J27" s="52"/>
      <c r="K27" s="70"/>
      <c r="L27" s="49"/>
    </row>
    <row r="28" spans="1:12" x14ac:dyDescent="0.2">
      <c r="A28" s="46"/>
      <c r="B28" s="54"/>
      <c r="C28" s="37"/>
      <c r="D28" s="61" t="s">
        <v>175</v>
      </c>
      <c r="E28" s="68"/>
      <c r="F28" s="37"/>
      <c r="G28" s="48"/>
      <c r="H28" s="54"/>
      <c r="I28" s="37"/>
      <c r="J28" s="61" t="s">
        <v>175</v>
      </c>
      <c r="K28" s="68" t="s">
        <v>205</v>
      </c>
      <c r="L28" s="49"/>
    </row>
    <row r="29" spans="1:12" x14ac:dyDescent="0.2">
      <c r="A29" s="62"/>
      <c r="B29" s="37"/>
      <c r="C29" s="37"/>
      <c r="D29" s="58" t="s">
        <v>176</v>
      </c>
      <c r="E29" s="71"/>
      <c r="F29" s="37"/>
      <c r="G29" s="226"/>
      <c r="H29" s="227"/>
      <c r="I29" s="227"/>
      <c r="J29" s="58" t="s">
        <v>176</v>
      </c>
      <c r="K29" s="69"/>
      <c r="L29" s="49"/>
    </row>
    <row r="30" spans="1:12" x14ac:dyDescent="0.2">
      <c r="A30" s="62"/>
      <c r="B30" s="37"/>
      <c r="C30" s="37"/>
      <c r="D30" s="37"/>
      <c r="E30" s="37"/>
      <c r="F30" s="37"/>
      <c r="G30" s="226"/>
      <c r="H30" s="227"/>
      <c r="I30" s="227"/>
      <c r="J30" s="48"/>
      <c r="K30" s="37"/>
      <c r="L30" s="49"/>
    </row>
    <row r="31" spans="1:12" ht="5.25" customHeight="1" x14ac:dyDescent="0.2">
      <c r="A31" s="46"/>
      <c r="B31" s="54"/>
      <c r="C31" s="37"/>
      <c r="D31" s="37"/>
      <c r="E31" s="37"/>
      <c r="F31" s="37"/>
      <c r="G31" s="52"/>
      <c r="H31" s="48"/>
      <c r="I31" s="48"/>
      <c r="J31" s="48"/>
      <c r="K31" s="48"/>
      <c r="L31" s="49"/>
    </row>
    <row r="32" spans="1:12" ht="15.75" thickBot="1" x14ac:dyDescent="0.25">
      <c r="A32" s="55"/>
      <c r="B32" s="63" t="s">
        <v>225</v>
      </c>
      <c r="C32" s="37"/>
      <c r="D32" s="37"/>
      <c r="E32" s="37"/>
      <c r="F32" s="37"/>
      <c r="G32" s="37"/>
      <c r="H32" s="48"/>
      <c r="I32" s="48"/>
      <c r="J32" s="48"/>
      <c r="K32" s="48"/>
      <c r="L32" s="49"/>
    </row>
    <row r="33" spans="1:12" ht="12.75" customHeight="1" x14ac:dyDescent="0.2">
      <c r="A33" s="46"/>
      <c r="B33" s="228" t="s">
        <v>231</v>
      </c>
      <c r="C33" s="229"/>
      <c r="D33" s="229"/>
      <c r="E33" s="229"/>
      <c r="F33" s="229"/>
      <c r="G33" s="229"/>
      <c r="H33" s="229"/>
      <c r="I33" s="229"/>
      <c r="J33" s="229"/>
      <c r="K33" s="230"/>
      <c r="L33" s="49"/>
    </row>
    <row r="34" spans="1:12" x14ac:dyDescent="0.2">
      <c r="A34" s="46"/>
      <c r="B34" s="231"/>
      <c r="C34" s="232"/>
      <c r="D34" s="232"/>
      <c r="E34" s="232"/>
      <c r="F34" s="232"/>
      <c r="G34" s="232"/>
      <c r="H34" s="232"/>
      <c r="I34" s="232"/>
      <c r="J34" s="232"/>
      <c r="K34" s="233"/>
      <c r="L34" s="49"/>
    </row>
    <row r="35" spans="1:12" ht="13.5" thickBot="1" x14ac:dyDescent="0.25">
      <c r="A35" s="46"/>
      <c r="B35" s="234"/>
      <c r="C35" s="235"/>
      <c r="D35" s="235"/>
      <c r="E35" s="235"/>
      <c r="F35" s="235"/>
      <c r="G35" s="235"/>
      <c r="H35" s="235"/>
      <c r="I35" s="235"/>
      <c r="J35" s="235"/>
      <c r="K35" s="236"/>
      <c r="L35" s="49"/>
    </row>
    <row r="36" spans="1:12" ht="26.25" customHeight="1" x14ac:dyDescent="0.2">
      <c r="A36" s="46"/>
      <c r="B36" s="59"/>
      <c r="C36" s="37"/>
      <c r="D36" s="37"/>
      <c r="E36" s="38"/>
      <c r="F36" s="38"/>
      <c r="G36" s="38"/>
      <c r="H36" s="48"/>
      <c r="I36" s="48"/>
      <c r="J36" s="48"/>
      <c r="K36" s="48"/>
      <c r="L36" s="49"/>
    </row>
    <row r="37" spans="1:12" ht="15.75" thickBot="1" x14ac:dyDescent="0.25">
      <c r="A37" s="46"/>
      <c r="B37" s="83" t="s">
        <v>227</v>
      </c>
      <c r="C37" s="37"/>
      <c r="D37" s="48"/>
      <c r="E37" s="41"/>
      <c r="F37" s="41"/>
      <c r="G37" s="38"/>
      <c r="H37" s="48"/>
      <c r="I37" s="48"/>
      <c r="J37" s="48"/>
      <c r="K37" s="48"/>
      <c r="L37" s="49"/>
    </row>
    <row r="38" spans="1:12" x14ac:dyDescent="0.2">
      <c r="A38" s="55"/>
      <c r="B38" s="228"/>
      <c r="C38" s="229"/>
      <c r="D38" s="229"/>
      <c r="E38" s="229"/>
      <c r="F38" s="229"/>
      <c r="G38" s="229"/>
      <c r="H38" s="229"/>
      <c r="I38" s="229"/>
      <c r="J38" s="229"/>
      <c r="K38" s="230"/>
      <c r="L38" s="49"/>
    </row>
    <row r="39" spans="1:12" x14ac:dyDescent="0.2">
      <c r="A39" s="55"/>
      <c r="B39" s="231"/>
      <c r="C39" s="232"/>
      <c r="D39" s="232"/>
      <c r="E39" s="232"/>
      <c r="F39" s="232"/>
      <c r="G39" s="232"/>
      <c r="H39" s="232"/>
      <c r="I39" s="232"/>
      <c r="J39" s="232"/>
      <c r="K39" s="233"/>
      <c r="L39" s="49"/>
    </row>
    <row r="40" spans="1:12" x14ac:dyDescent="0.2">
      <c r="A40" s="55"/>
      <c r="B40" s="231"/>
      <c r="C40" s="232"/>
      <c r="D40" s="232"/>
      <c r="E40" s="232"/>
      <c r="F40" s="232"/>
      <c r="G40" s="232"/>
      <c r="H40" s="232"/>
      <c r="I40" s="232"/>
      <c r="J40" s="232"/>
      <c r="K40" s="233"/>
      <c r="L40" s="49"/>
    </row>
    <row r="41" spans="1:12" ht="13.5" thickBot="1" x14ac:dyDescent="0.25">
      <c r="A41" s="55"/>
      <c r="B41" s="234"/>
      <c r="C41" s="235"/>
      <c r="D41" s="235"/>
      <c r="E41" s="235"/>
      <c r="F41" s="235"/>
      <c r="G41" s="235"/>
      <c r="H41" s="235"/>
      <c r="I41" s="235"/>
      <c r="J41" s="235"/>
      <c r="K41" s="236"/>
      <c r="L41" s="49"/>
    </row>
    <row r="42" spans="1:12" ht="4.5" customHeight="1" x14ac:dyDescent="0.2">
      <c r="A42" s="55"/>
      <c r="B42" s="81"/>
      <c r="C42" s="81"/>
      <c r="D42" s="81"/>
      <c r="E42" s="81"/>
      <c r="F42" s="81"/>
      <c r="G42" s="81"/>
      <c r="H42" s="81"/>
      <c r="I42" s="81"/>
      <c r="J42" s="81"/>
      <c r="K42" s="81"/>
      <c r="L42" s="49"/>
    </row>
    <row r="43" spans="1:12" ht="15.75" thickBot="1" x14ac:dyDescent="0.25">
      <c r="A43" s="55"/>
      <c r="B43" s="82" t="s">
        <v>228</v>
      </c>
      <c r="C43" s="79"/>
      <c r="D43" s="79"/>
      <c r="E43" s="79"/>
      <c r="F43" s="79"/>
      <c r="G43" s="79"/>
      <c r="H43" s="80"/>
      <c r="I43" s="80"/>
      <c r="J43" s="80"/>
      <c r="K43" s="80"/>
      <c r="L43" s="49"/>
    </row>
    <row r="44" spans="1:12" x14ac:dyDescent="0.2">
      <c r="A44" s="55"/>
      <c r="B44" s="228"/>
      <c r="C44" s="229"/>
      <c r="D44" s="229"/>
      <c r="E44" s="229"/>
      <c r="F44" s="229"/>
      <c r="G44" s="229"/>
      <c r="H44" s="229"/>
      <c r="I44" s="229"/>
      <c r="J44" s="229"/>
      <c r="K44" s="230"/>
      <c r="L44" s="49"/>
    </row>
    <row r="45" spans="1:12" ht="13.5" thickBot="1" x14ac:dyDescent="0.25">
      <c r="A45" s="55"/>
      <c r="B45" s="234"/>
      <c r="C45" s="235"/>
      <c r="D45" s="235"/>
      <c r="E45" s="235"/>
      <c r="F45" s="235"/>
      <c r="G45" s="235"/>
      <c r="H45" s="235"/>
      <c r="I45" s="235"/>
      <c r="J45" s="235"/>
      <c r="K45" s="236"/>
      <c r="L45" s="49"/>
    </row>
    <row r="46" spans="1:12" x14ac:dyDescent="0.2">
      <c r="A46" s="55"/>
      <c r="B46" s="79"/>
      <c r="C46" s="79"/>
      <c r="D46" s="79"/>
      <c r="E46" s="79"/>
      <c r="F46" s="79"/>
      <c r="G46" s="79"/>
      <c r="H46" s="80"/>
      <c r="I46" s="80"/>
      <c r="J46" s="80"/>
      <c r="K46" s="80"/>
      <c r="L46" s="49"/>
    </row>
    <row r="47" spans="1:12" ht="15.75" customHeight="1" thickBot="1" x14ac:dyDescent="0.25">
      <c r="A47" s="55"/>
      <c r="B47" s="83" t="s">
        <v>229</v>
      </c>
      <c r="C47" s="37"/>
      <c r="D47" s="48"/>
      <c r="E47" s="41"/>
      <c r="F47" s="41"/>
      <c r="G47" s="38"/>
      <c r="H47" s="48"/>
      <c r="I47" s="48"/>
      <c r="J47" s="48"/>
      <c r="K47" s="48"/>
      <c r="L47" s="49"/>
    </row>
    <row r="48" spans="1:12" x14ac:dyDescent="0.2">
      <c r="A48" s="55"/>
      <c r="B48" s="228"/>
      <c r="C48" s="229"/>
      <c r="D48" s="229"/>
      <c r="E48" s="229"/>
      <c r="F48" s="229"/>
      <c r="G48" s="229"/>
      <c r="H48" s="229"/>
      <c r="I48" s="229"/>
      <c r="J48" s="229"/>
      <c r="K48" s="230"/>
      <c r="L48" s="49"/>
    </row>
    <row r="49" spans="1:12" x14ac:dyDescent="0.2">
      <c r="A49" s="55"/>
      <c r="B49" s="231"/>
      <c r="C49" s="232"/>
      <c r="D49" s="232"/>
      <c r="E49" s="232"/>
      <c r="F49" s="232"/>
      <c r="G49" s="232"/>
      <c r="H49" s="232"/>
      <c r="I49" s="232"/>
      <c r="J49" s="232"/>
      <c r="K49" s="233"/>
      <c r="L49" s="49"/>
    </row>
    <row r="50" spans="1:12" x14ac:dyDescent="0.2">
      <c r="A50" s="55"/>
      <c r="B50" s="231"/>
      <c r="C50" s="232"/>
      <c r="D50" s="232"/>
      <c r="E50" s="232"/>
      <c r="F50" s="232"/>
      <c r="G50" s="232"/>
      <c r="H50" s="232"/>
      <c r="I50" s="232"/>
      <c r="J50" s="232"/>
      <c r="K50" s="233"/>
      <c r="L50" s="49"/>
    </row>
    <row r="51" spans="1:12" ht="13.5" thickBot="1" x14ac:dyDescent="0.25">
      <c r="A51" s="55"/>
      <c r="B51" s="234"/>
      <c r="C51" s="235"/>
      <c r="D51" s="235"/>
      <c r="E51" s="235"/>
      <c r="F51" s="235"/>
      <c r="G51" s="235"/>
      <c r="H51" s="235"/>
      <c r="I51" s="235"/>
      <c r="J51" s="235"/>
      <c r="K51" s="236"/>
      <c r="L51" s="49"/>
    </row>
    <row r="52" spans="1:12" ht="4.5" customHeight="1" x14ac:dyDescent="0.2">
      <c r="A52" s="55"/>
      <c r="B52" s="81"/>
      <c r="C52" s="81"/>
      <c r="D52" s="81"/>
      <c r="E52" s="81"/>
      <c r="F52" s="81"/>
      <c r="G52" s="81"/>
      <c r="H52" s="81"/>
      <c r="I52" s="81"/>
      <c r="J52" s="81"/>
      <c r="K52" s="81"/>
      <c r="L52" s="49"/>
    </row>
    <row r="53" spans="1:12" ht="15.75" thickBot="1" x14ac:dyDescent="0.25">
      <c r="A53" s="55"/>
      <c r="B53" s="82" t="s">
        <v>230</v>
      </c>
      <c r="C53" s="79"/>
      <c r="D53" s="79"/>
      <c r="E53" s="79"/>
      <c r="F53" s="79"/>
      <c r="G53" s="79"/>
      <c r="H53" s="80"/>
      <c r="I53" s="80"/>
      <c r="J53" s="80"/>
      <c r="K53" s="80"/>
      <c r="L53" s="49"/>
    </row>
    <row r="54" spans="1:12" x14ac:dyDescent="0.2">
      <c r="A54" s="55"/>
      <c r="B54" s="228"/>
      <c r="C54" s="229"/>
      <c r="D54" s="229"/>
      <c r="E54" s="229"/>
      <c r="F54" s="229"/>
      <c r="G54" s="229"/>
      <c r="H54" s="229"/>
      <c r="I54" s="229"/>
      <c r="J54" s="229"/>
      <c r="K54" s="230"/>
      <c r="L54" s="49"/>
    </row>
    <row r="55" spans="1:12" ht="13.5" thickBot="1" x14ac:dyDescent="0.25">
      <c r="A55" s="55"/>
      <c r="B55" s="234"/>
      <c r="C55" s="235"/>
      <c r="D55" s="235"/>
      <c r="E55" s="235"/>
      <c r="F55" s="235"/>
      <c r="G55" s="235"/>
      <c r="H55" s="235"/>
      <c r="I55" s="235"/>
      <c r="J55" s="235"/>
      <c r="K55" s="236"/>
      <c r="L55" s="49"/>
    </row>
    <row r="56" spans="1:12" x14ac:dyDescent="0.2">
      <c r="A56" s="55"/>
      <c r="B56" s="79"/>
      <c r="C56" s="79"/>
      <c r="D56" s="79"/>
      <c r="E56" s="79"/>
      <c r="F56" s="79"/>
      <c r="G56" s="79"/>
      <c r="H56" s="80"/>
      <c r="I56" s="80"/>
      <c r="J56" s="80"/>
      <c r="K56" s="80"/>
      <c r="L56" s="49"/>
    </row>
    <row r="57" spans="1:12" ht="15.75" thickBot="1" x14ac:dyDescent="0.25">
      <c r="A57" s="55"/>
      <c r="B57" s="63" t="s">
        <v>226</v>
      </c>
      <c r="C57" s="37"/>
      <c r="D57" s="37"/>
      <c r="E57" s="37"/>
      <c r="F57" s="37"/>
      <c r="G57" s="37"/>
      <c r="H57" s="48"/>
      <c r="I57" s="48"/>
      <c r="J57" s="48"/>
      <c r="K57" s="48"/>
      <c r="L57" s="49"/>
    </row>
    <row r="58" spans="1:12" x14ac:dyDescent="0.2">
      <c r="A58" s="55"/>
      <c r="B58" s="228"/>
      <c r="C58" s="229"/>
      <c r="D58" s="229"/>
      <c r="E58" s="229"/>
      <c r="F58" s="229"/>
      <c r="G58" s="229"/>
      <c r="H58" s="229"/>
      <c r="I58" s="229"/>
      <c r="J58" s="229"/>
      <c r="K58" s="230"/>
      <c r="L58" s="49"/>
    </row>
    <row r="59" spans="1:12" x14ac:dyDescent="0.2">
      <c r="A59" s="55"/>
      <c r="B59" s="231"/>
      <c r="C59" s="232"/>
      <c r="D59" s="232"/>
      <c r="E59" s="232"/>
      <c r="F59" s="232"/>
      <c r="G59" s="232"/>
      <c r="H59" s="232"/>
      <c r="I59" s="232"/>
      <c r="J59" s="232"/>
      <c r="K59" s="233"/>
      <c r="L59" s="49"/>
    </row>
    <row r="60" spans="1:12" x14ac:dyDescent="0.2">
      <c r="A60" s="55"/>
      <c r="B60" s="231"/>
      <c r="C60" s="232"/>
      <c r="D60" s="232"/>
      <c r="E60" s="232"/>
      <c r="F60" s="232"/>
      <c r="G60" s="232"/>
      <c r="H60" s="232"/>
      <c r="I60" s="232"/>
      <c r="J60" s="232"/>
      <c r="K60" s="233"/>
      <c r="L60" s="49"/>
    </row>
    <row r="61" spans="1:12" ht="9.75" customHeight="1" thickBot="1" x14ac:dyDescent="0.25">
      <c r="A61" s="55"/>
      <c r="B61" s="234"/>
      <c r="C61" s="235"/>
      <c r="D61" s="235"/>
      <c r="E61" s="235"/>
      <c r="F61" s="235"/>
      <c r="G61" s="235"/>
      <c r="H61" s="235"/>
      <c r="I61" s="235"/>
      <c r="J61" s="235"/>
      <c r="K61" s="236"/>
      <c r="L61" s="49"/>
    </row>
    <row r="62" spans="1:12" ht="7.5" customHeight="1" x14ac:dyDescent="0.2">
      <c r="A62" s="78"/>
      <c r="B62" s="64"/>
      <c r="C62" s="64"/>
      <c r="D62" s="64"/>
      <c r="E62" s="64"/>
      <c r="F62" s="64"/>
      <c r="G62" s="64"/>
      <c r="H62" s="65"/>
      <c r="I62" s="65"/>
      <c r="J62" s="65"/>
      <c r="K62" s="65"/>
      <c r="L62" s="66"/>
    </row>
  </sheetData>
  <mergeCells count="14">
    <mergeCell ref="G29:I29"/>
    <mergeCell ref="G30:I30"/>
    <mergeCell ref="A1:L3"/>
    <mergeCell ref="A4:L5"/>
    <mergeCell ref="A8:L8"/>
    <mergeCell ref="B9:E9"/>
    <mergeCell ref="A10:L12"/>
    <mergeCell ref="A6:L6"/>
    <mergeCell ref="B58:K61"/>
    <mergeCell ref="B33:K35"/>
    <mergeCell ref="B38:K41"/>
    <mergeCell ref="B44:K45"/>
    <mergeCell ref="B48:K51"/>
    <mergeCell ref="B54:K55"/>
  </mergeCells>
  <pageMargins left="0.25" right="0.25" top="0.25" bottom="0.2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DFDF4-97E9-48B6-8AE9-C31F3D82F1AC}">
  <sheetPr>
    <tabColor rgb="FF00B050"/>
  </sheetPr>
  <dimension ref="A1:G33"/>
  <sheetViews>
    <sheetView showGridLines="0" zoomScale="67" zoomScaleNormal="67" workbookViewId="0">
      <selection activeCell="J4" sqref="J4"/>
    </sheetView>
  </sheetViews>
  <sheetFormatPr defaultRowHeight="12.75" x14ac:dyDescent="0.2"/>
  <cols>
    <col min="1" max="1" width="10.28515625" style="2" customWidth="1"/>
    <col min="2" max="2" width="59" style="3" customWidth="1"/>
    <col min="3" max="3" width="35.7109375" style="3" customWidth="1"/>
    <col min="4" max="4" width="38.42578125" style="6" customWidth="1"/>
    <col min="5" max="5" width="19.7109375" style="4" customWidth="1"/>
    <col min="6" max="6" width="33.5703125" style="5" customWidth="1"/>
    <col min="7" max="7" width="36.85546875" customWidth="1"/>
  </cols>
  <sheetData>
    <row r="1" spans="1:7" ht="64.5" customHeight="1" x14ac:dyDescent="0.2">
      <c r="A1" s="139" t="s">
        <v>14</v>
      </c>
      <c r="B1" s="139"/>
      <c r="C1" s="139"/>
      <c r="D1" s="139"/>
      <c r="E1" s="139"/>
      <c r="F1" s="139"/>
      <c r="G1" s="139"/>
    </row>
    <row r="2" spans="1:7" ht="54.75" customHeight="1" x14ac:dyDescent="0.2">
      <c r="A2" s="140" t="s">
        <v>364</v>
      </c>
      <c r="B2" s="140"/>
      <c r="C2" s="140"/>
      <c r="D2" s="140"/>
      <c r="E2" s="140"/>
      <c r="F2" s="140"/>
      <c r="G2" s="140"/>
    </row>
    <row r="3" spans="1:7" ht="20.25" customHeight="1" x14ac:dyDescent="0.25">
      <c r="A3" s="133" t="s">
        <v>242</v>
      </c>
      <c r="B3" s="134"/>
      <c r="C3" s="134"/>
      <c r="D3" s="134"/>
      <c r="E3" s="134"/>
      <c r="F3" s="134"/>
      <c r="G3" s="134"/>
    </row>
    <row r="4" spans="1:7" s="1" customFormat="1" ht="46.5" customHeight="1" x14ac:dyDescent="0.2">
      <c r="A4" s="7"/>
      <c r="B4" s="8" t="s">
        <v>2</v>
      </c>
      <c r="C4" s="8" t="s">
        <v>16</v>
      </c>
      <c r="D4" s="8" t="s">
        <v>3</v>
      </c>
      <c r="E4" s="9" t="s">
        <v>4</v>
      </c>
      <c r="F4" s="14" t="s">
        <v>31</v>
      </c>
      <c r="G4" s="15" t="s">
        <v>15</v>
      </c>
    </row>
    <row r="5" spans="1:7" ht="53.25" customHeight="1" x14ac:dyDescent="0.2">
      <c r="A5" s="10" t="s">
        <v>0</v>
      </c>
      <c r="B5" s="20" t="s">
        <v>243</v>
      </c>
      <c r="C5" s="18" t="s">
        <v>287</v>
      </c>
      <c r="D5" s="21" t="s">
        <v>288</v>
      </c>
      <c r="E5" s="11" t="s">
        <v>244</v>
      </c>
      <c r="F5" s="13" t="s">
        <v>245</v>
      </c>
      <c r="G5" s="23" t="s">
        <v>246</v>
      </c>
    </row>
    <row r="6" spans="1:7" ht="105.6" customHeight="1" x14ac:dyDescent="0.2">
      <c r="A6" s="10" t="s">
        <v>6</v>
      </c>
      <c r="B6" s="20" t="s">
        <v>247</v>
      </c>
      <c r="C6" s="18" t="s">
        <v>290</v>
      </c>
      <c r="D6" s="21" t="s">
        <v>289</v>
      </c>
      <c r="E6" s="11" t="s">
        <v>248</v>
      </c>
      <c r="F6" s="13" t="s">
        <v>249</v>
      </c>
      <c r="G6" s="23" t="s">
        <v>246</v>
      </c>
    </row>
    <row r="7" spans="1:7" ht="104.45" customHeight="1" x14ac:dyDescent="0.2">
      <c r="A7" s="10" t="s">
        <v>8</v>
      </c>
      <c r="B7" s="20" t="s">
        <v>9</v>
      </c>
      <c r="C7" s="18" t="s">
        <v>291</v>
      </c>
      <c r="D7" s="21" t="s">
        <v>293</v>
      </c>
      <c r="E7" s="12" t="s">
        <v>250</v>
      </c>
      <c r="F7" s="13" t="s">
        <v>251</v>
      </c>
      <c r="G7" s="23" t="s">
        <v>246</v>
      </c>
    </row>
    <row r="8" spans="1:7" ht="58.5" customHeight="1" x14ac:dyDescent="0.2">
      <c r="A8" s="10" t="s">
        <v>12</v>
      </c>
      <c r="B8" s="20" t="s">
        <v>252</v>
      </c>
      <c r="C8" s="18" t="s">
        <v>292</v>
      </c>
      <c r="D8" s="21" t="s">
        <v>294</v>
      </c>
      <c r="E8" s="12" t="s">
        <v>253</v>
      </c>
      <c r="F8" s="13" t="s">
        <v>254</v>
      </c>
      <c r="G8" s="23" t="s">
        <v>255</v>
      </c>
    </row>
    <row r="9" spans="1:7" s="1" customFormat="1" ht="24.75" customHeight="1" x14ac:dyDescent="0.25">
      <c r="A9" s="133" t="s">
        <v>27</v>
      </c>
      <c r="B9" s="134"/>
      <c r="C9" s="134"/>
      <c r="D9" s="134"/>
      <c r="E9" s="134"/>
      <c r="F9" s="134"/>
      <c r="G9" s="134"/>
    </row>
    <row r="10" spans="1:7" s="1" customFormat="1" ht="45" customHeight="1" x14ac:dyDescent="0.2">
      <c r="A10" s="7"/>
      <c r="B10" s="8" t="s">
        <v>2</v>
      </c>
      <c r="C10" s="8" t="s">
        <v>16</v>
      </c>
      <c r="D10" s="8" t="s">
        <v>3</v>
      </c>
      <c r="E10" s="9" t="s">
        <v>4</v>
      </c>
      <c r="F10" s="14" t="s">
        <v>31</v>
      </c>
      <c r="G10" s="16" t="s">
        <v>5</v>
      </c>
    </row>
    <row r="11" spans="1:7" ht="111.6" customHeight="1" x14ac:dyDescent="0.2">
      <c r="A11" s="10" t="s">
        <v>59</v>
      </c>
      <c r="B11" s="20" t="s">
        <v>256</v>
      </c>
      <c r="C11" s="18" t="s">
        <v>295</v>
      </c>
      <c r="D11" s="21" t="s">
        <v>296</v>
      </c>
      <c r="E11" s="12" t="s">
        <v>257</v>
      </c>
      <c r="F11" s="13" t="s">
        <v>342</v>
      </c>
      <c r="G11" s="23" t="s">
        <v>258</v>
      </c>
    </row>
    <row r="12" spans="1:7" ht="102.6" customHeight="1" x14ac:dyDescent="0.2">
      <c r="A12" s="89" t="s">
        <v>75</v>
      </c>
      <c r="B12" s="90" t="s">
        <v>11</v>
      </c>
      <c r="C12" s="18" t="s">
        <v>312</v>
      </c>
      <c r="D12" s="21" t="s">
        <v>297</v>
      </c>
      <c r="E12" s="87" t="s">
        <v>259</v>
      </c>
      <c r="F12" s="88" t="s">
        <v>343</v>
      </c>
      <c r="G12" s="91" t="s">
        <v>260</v>
      </c>
    </row>
    <row r="13" spans="1:7" ht="84" customHeight="1" x14ac:dyDescent="0.2">
      <c r="A13" s="92" t="s">
        <v>76</v>
      </c>
      <c r="B13" s="93" t="s">
        <v>261</v>
      </c>
      <c r="C13" s="94" t="s">
        <v>313</v>
      </c>
      <c r="D13" s="95" t="s">
        <v>298</v>
      </c>
      <c r="E13" s="96" t="s">
        <v>262</v>
      </c>
      <c r="F13" s="97" t="s">
        <v>344</v>
      </c>
      <c r="G13" s="98" t="s">
        <v>258</v>
      </c>
    </row>
    <row r="14" spans="1:7" ht="30" customHeight="1" x14ac:dyDescent="0.25">
      <c r="A14" s="135" t="s">
        <v>28</v>
      </c>
      <c r="B14" s="136"/>
      <c r="C14" s="136"/>
      <c r="D14" s="136"/>
      <c r="E14" s="136"/>
      <c r="F14" s="136"/>
      <c r="G14" s="136"/>
    </row>
    <row r="15" spans="1:7" ht="56.25" customHeight="1" x14ac:dyDescent="0.2">
      <c r="A15" s="7"/>
      <c r="B15" s="8" t="s">
        <v>2</v>
      </c>
      <c r="C15" s="8" t="s">
        <v>16</v>
      </c>
      <c r="D15" s="8" t="s">
        <v>3</v>
      </c>
      <c r="E15" s="9" t="s">
        <v>4</v>
      </c>
      <c r="F15" s="14" t="s">
        <v>31</v>
      </c>
      <c r="G15" s="17" t="s">
        <v>5</v>
      </c>
    </row>
    <row r="16" spans="1:7" ht="105" customHeight="1" x14ac:dyDescent="0.2">
      <c r="A16" s="10" t="s">
        <v>97</v>
      </c>
      <c r="B16" s="20" t="s">
        <v>18</v>
      </c>
      <c r="C16" s="18" t="s">
        <v>299</v>
      </c>
      <c r="D16" s="21" t="s">
        <v>300</v>
      </c>
      <c r="E16" s="12" t="s">
        <v>263</v>
      </c>
      <c r="F16" s="13" t="s">
        <v>345</v>
      </c>
      <c r="G16" s="23" t="s">
        <v>264</v>
      </c>
    </row>
    <row r="17" spans="1:7" s="1" customFormat="1" ht="19.5" customHeight="1" x14ac:dyDescent="0.2">
      <c r="A17" s="141"/>
      <c r="B17" s="142"/>
      <c r="C17" s="142"/>
      <c r="D17" s="142"/>
      <c r="E17" s="142"/>
      <c r="F17" s="143"/>
    </row>
    <row r="18" spans="1:7" ht="15.75" x14ac:dyDescent="0.25">
      <c r="A18" s="133" t="s">
        <v>29</v>
      </c>
      <c r="B18" s="134"/>
      <c r="C18" s="134"/>
      <c r="D18" s="134"/>
      <c r="E18" s="134"/>
      <c r="F18" s="134"/>
      <c r="G18" s="134"/>
    </row>
    <row r="19" spans="1:7" ht="30.75" customHeight="1" x14ac:dyDescent="0.2">
      <c r="A19" s="7"/>
      <c r="B19" s="8" t="s">
        <v>2</v>
      </c>
      <c r="C19" s="8" t="s">
        <v>16</v>
      </c>
      <c r="D19" s="8" t="s">
        <v>3</v>
      </c>
      <c r="E19" s="9" t="s">
        <v>4</v>
      </c>
      <c r="F19" s="14" t="s">
        <v>31</v>
      </c>
      <c r="G19" s="17" t="s">
        <v>5</v>
      </c>
    </row>
    <row r="20" spans="1:7" ht="84.6" customHeight="1" x14ac:dyDescent="0.2">
      <c r="A20" s="10" t="s">
        <v>98</v>
      </c>
      <c r="B20" s="20" t="s">
        <v>265</v>
      </c>
      <c r="C20" s="18" t="s">
        <v>314</v>
      </c>
      <c r="D20" s="21" t="s">
        <v>301</v>
      </c>
      <c r="E20" s="12" t="s">
        <v>266</v>
      </c>
      <c r="F20" s="13" t="s">
        <v>267</v>
      </c>
      <c r="G20" s="23" t="s">
        <v>268</v>
      </c>
    </row>
    <row r="21" spans="1:7" ht="45" customHeight="1" x14ac:dyDescent="0.2">
      <c r="A21" s="137" t="s">
        <v>99</v>
      </c>
      <c r="B21" s="144" t="s">
        <v>20</v>
      </c>
      <c r="C21" s="146" t="s">
        <v>315</v>
      </c>
      <c r="D21" s="101" t="s">
        <v>301</v>
      </c>
      <c r="E21" s="148" t="s">
        <v>269</v>
      </c>
      <c r="F21" s="150" t="s">
        <v>270</v>
      </c>
      <c r="G21" s="152" t="s">
        <v>271</v>
      </c>
    </row>
    <row r="22" spans="1:7" ht="64.5" customHeight="1" x14ac:dyDescent="0.2">
      <c r="A22" s="138"/>
      <c r="B22" s="145"/>
      <c r="C22" s="147"/>
      <c r="D22" s="102" t="s">
        <v>302</v>
      </c>
      <c r="E22" s="149"/>
      <c r="F22" s="151"/>
      <c r="G22" s="153"/>
    </row>
    <row r="23" spans="1:7" ht="53.25" customHeight="1" x14ac:dyDescent="0.2">
      <c r="A23" s="137" t="s">
        <v>100</v>
      </c>
      <c r="B23" s="144" t="s">
        <v>272</v>
      </c>
      <c r="C23" s="146" t="s">
        <v>303</v>
      </c>
      <c r="D23" s="99" t="s">
        <v>304</v>
      </c>
      <c r="E23" s="148" t="s">
        <v>273</v>
      </c>
      <c r="F23" s="150" t="s">
        <v>274</v>
      </c>
      <c r="G23" s="154" t="s">
        <v>275</v>
      </c>
    </row>
    <row r="24" spans="1:7" ht="53.25" customHeight="1" x14ac:dyDescent="0.2">
      <c r="A24" s="138"/>
      <c r="B24" s="145"/>
      <c r="C24" s="147"/>
      <c r="D24" s="100" t="s">
        <v>32</v>
      </c>
      <c r="E24" s="149"/>
      <c r="F24" s="151"/>
      <c r="G24" s="155"/>
    </row>
    <row r="25" spans="1:7" ht="87.75" customHeight="1" x14ac:dyDescent="0.2">
      <c r="A25" s="157" t="s">
        <v>132</v>
      </c>
      <c r="B25" s="144" t="s">
        <v>22</v>
      </c>
      <c r="C25" s="146" t="s">
        <v>311</v>
      </c>
      <c r="D25" s="99" t="s">
        <v>305</v>
      </c>
      <c r="E25" s="148" t="s">
        <v>276</v>
      </c>
      <c r="F25" s="150" t="s">
        <v>277</v>
      </c>
      <c r="G25" s="154" t="s">
        <v>278</v>
      </c>
    </row>
    <row r="26" spans="1:7" s="1" customFormat="1" ht="53.25" customHeight="1" x14ac:dyDescent="0.2">
      <c r="A26" s="158"/>
      <c r="B26" s="145"/>
      <c r="C26" s="147"/>
      <c r="D26" s="100" t="s">
        <v>306</v>
      </c>
      <c r="E26" s="149"/>
      <c r="F26" s="151"/>
      <c r="G26" s="155"/>
    </row>
    <row r="27" spans="1:7" x14ac:dyDescent="0.2">
      <c r="A27" s="141"/>
      <c r="B27" s="142"/>
      <c r="C27" s="142"/>
      <c r="D27" s="156"/>
      <c r="E27" s="142"/>
      <c r="F27" s="143"/>
    </row>
    <row r="28" spans="1:7" ht="15.75" x14ac:dyDescent="0.25">
      <c r="A28" s="133" t="s">
        <v>30</v>
      </c>
      <c r="B28" s="134"/>
      <c r="C28" s="134"/>
      <c r="D28" s="134"/>
      <c r="E28" s="134"/>
      <c r="F28" s="134"/>
      <c r="G28" s="134"/>
    </row>
    <row r="29" spans="1:7" ht="30.75" customHeight="1" x14ac:dyDescent="0.2">
      <c r="A29" s="7"/>
      <c r="B29" s="8" t="s">
        <v>2</v>
      </c>
      <c r="C29" s="8" t="s">
        <v>16</v>
      </c>
      <c r="D29" s="8" t="s">
        <v>3</v>
      </c>
      <c r="E29" s="9" t="s">
        <v>4</v>
      </c>
      <c r="F29" s="14" t="s">
        <v>31</v>
      </c>
      <c r="G29" s="17" t="s">
        <v>5</v>
      </c>
    </row>
    <row r="30" spans="1:7" ht="120" customHeight="1" x14ac:dyDescent="0.2">
      <c r="A30" s="10" t="s">
        <v>133</v>
      </c>
      <c r="B30" s="20" t="s">
        <v>23</v>
      </c>
      <c r="C30" s="18" t="s">
        <v>316</v>
      </c>
      <c r="D30" s="21" t="s">
        <v>307</v>
      </c>
      <c r="E30" s="12" t="s">
        <v>279</v>
      </c>
      <c r="F30" s="13" t="s">
        <v>346</v>
      </c>
      <c r="G30" s="23" t="s">
        <v>280</v>
      </c>
    </row>
    <row r="31" spans="1:7" ht="72.75" customHeight="1" x14ac:dyDescent="0.2">
      <c r="A31" s="10" t="s">
        <v>134</v>
      </c>
      <c r="B31" s="20" t="s">
        <v>24</v>
      </c>
      <c r="C31" s="18" t="s">
        <v>310</v>
      </c>
      <c r="D31" s="21" t="s">
        <v>33</v>
      </c>
      <c r="E31" s="12" t="s">
        <v>281</v>
      </c>
      <c r="F31" s="13" t="s">
        <v>347</v>
      </c>
      <c r="G31" s="23" t="s">
        <v>282</v>
      </c>
    </row>
    <row r="32" spans="1:7" ht="148.15" customHeight="1" x14ac:dyDescent="0.2">
      <c r="A32" s="10" t="s">
        <v>135</v>
      </c>
      <c r="B32" s="20" t="s">
        <v>25</v>
      </c>
      <c r="C32" s="18" t="s">
        <v>317</v>
      </c>
      <c r="D32" s="21" t="s">
        <v>308</v>
      </c>
      <c r="E32" s="12" t="s">
        <v>279</v>
      </c>
      <c r="F32" s="13" t="s">
        <v>348</v>
      </c>
      <c r="G32" s="23" t="s">
        <v>283</v>
      </c>
    </row>
    <row r="33" spans="1:7" ht="216" customHeight="1" x14ac:dyDescent="0.2">
      <c r="A33" s="10" t="s">
        <v>284</v>
      </c>
      <c r="B33" s="20" t="s">
        <v>26</v>
      </c>
      <c r="C33" s="19" t="s">
        <v>318</v>
      </c>
      <c r="D33" s="22" t="s">
        <v>309</v>
      </c>
      <c r="E33" s="12" t="s">
        <v>285</v>
      </c>
      <c r="F33" s="13" t="s">
        <v>349</v>
      </c>
      <c r="G33" s="23" t="s">
        <v>286</v>
      </c>
    </row>
  </sheetData>
  <mergeCells count="27">
    <mergeCell ref="G25:G26"/>
    <mergeCell ref="A27:F27"/>
    <mergeCell ref="A28:G28"/>
    <mergeCell ref="B23:B24"/>
    <mergeCell ref="C23:C24"/>
    <mergeCell ref="E23:E24"/>
    <mergeCell ref="F23:F24"/>
    <mergeCell ref="G23:G24"/>
    <mergeCell ref="A25:A26"/>
    <mergeCell ref="B25:B26"/>
    <mergeCell ref="C25:C26"/>
    <mergeCell ref="E25:E26"/>
    <mergeCell ref="F25:F26"/>
    <mergeCell ref="A3:G3"/>
    <mergeCell ref="A9:G9"/>
    <mergeCell ref="A14:G14"/>
    <mergeCell ref="A23:A24"/>
    <mergeCell ref="A1:G1"/>
    <mergeCell ref="A2:G2"/>
    <mergeCell ref="A17:F17"/>
    <mergeCell ref="A18:G18"/>
    <mergeCell ref="A21:A22"/>
    <mergeCell ref="B21:B22"/>
    <mergeCell ref="C21:C22"/>
    <mergeCell ref="E21:E22"/>
    <mergeCell ref="F21:F22"/>
    <mergeCell ref="G21:G22"/>
  </mergeCells>
  <phoneticPr fontId="4" type="noConversion"/>
  <printOptions horizontalCentered="1"/>
  <pageMargins left="0.25" right="0.25" top="0.5" bottom="0.5" header="0.5" footer="0.25"/>
  <pageSetup paperSize="5" scale="75" orientation="landscape" r:id="rId1"/>
  <headerFooter alignWithMargins="0">
    <oddFooter>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DD08B-7C16-48F3-8FBB-44ACF58D2CDE}">
  <sheetPr>
    <tabColor rgb="FFFF0000"/>
  </sheetPr>
  <dimension ref="A1:L62"/>
  <sheetViews>
    <sheetView topLeftCell="A7" workbookViewId="0">
      <selection activeCell="K29" sqref="K29"/>
    </sheetView>
  </sheetViews>
  <sheetFormatPr defaultRowHeight="12.75" x14ac:dyDescent="0.2"/>
  <cols>
    <col min="1" max="1" width="7.42578125" customWidth="1"/>
    <col min="2" max="2" width="5.85546875" customWidth="1"/>
    <col min="3" max="3" width="7.85546875" customWidth="1"/>
    <col min="4" max="4" width="16.42578125" customWidth="1"/>
    <col min="5" max="5" width="9.7109375" customWidth="1"/>
    <col min="6" max="6" width="6" customWidth="1"/>
    <col min="7" max="7" width="5.28515625" customWidth="1"/>
    <col min="8" max="9" width="5.85546875" customWidth="1"/>
    <col min="10" max="10" width="16.42578125" customWidth="1"/>
    <col min="11" max="11" width="9.7109375" customWidth="1"/>
    <col min="12" max="12" width="7.28515625" customWidth="1"/>
  </cols>
  <sheetData>
    <row r="1" spans="1:12" ht="12.75" customHeight="1" x14ac:dyDescent="0.2">
      <c r="A1" s="238" t="s">
        <v>188</v>
      </c>
      <c r="B1" s="238"/>
      <c r="C1" s="238"/>
      <c r="D1" s="238"/>
      <c r="E1" s="238"/>
      <c r="F1" s="238"/>
      <c r="G1" s="238"/>
      <c r="H1" s="238"/>
      <c r="I1" s="238"/>
      <c r="J1" s="238"/>
      <c r="K1" s="238"/>
      <c r="L1" s="238"/>
    </row>
    <row r="2" spans="1:12" ht="12.75" customHeight="1" x14ac:dyDescent="0.2">
      <c r="A2" s="238"/>
      <c r="B2" s="238"/>
      <c r="C2" s="238"/>
      <c r="D2" s="238"/>
      <c r="E2" s="238"/>
      <c r="F2" s="238"/>
      <c r="G2" s="238"/>
      <c r="H2" s="238"/>
      <c r="I2" s="238"/>
      <c r="J2" s="238"/>
      <c r="K2" s="238"/>
      <c r="L2" s="238"/>
    </row>
    <row r="3" spans="1:12" ht="6" customHeight="1" x14ac:dyDescent="0.2">
      <c r="A3" s="238"/>
      <c r="B3" s="238"/>
      <c r="C3" s="238"/>
      <c r="D3" s="238"/>
      <c r="E3" s="238"/>
      <c r="F3" s="238"/>
      <c r="G3" s="238"/>
      <c r="H3" s="238"/>
      <c r="I3" s="238"/>
      <c r="J3" s="238"/>
      <c r="K3" s="238"/>
      <c r="L3" s="238"/>
    </row>
    <row r="4" spans="1:12" ht="12.75" customHeight="1" x14ac:dyDescent="0.2">
      <c r="A4" s="237" t="s">
        <v>240</v>
      </c>
      <c r="B4" s="237"/>
      <c r="C4" s="237"/>
      <c r="D4" s="237"/>
      <c r="E4" s="237"/>
      <c r="F4" s="237"/>
      <c r="G4" s="237"/>
      <c r="H4" s="237"/>
      <c r="I4" s="237"/>
      <c r="J4" s="237"/>
      <c r="K4" s="237"/>
      <c r="L4" s="237"/>
    </row>
    <row r="5" spans="1:12" ht="12.75" customHeight="1" x14ac:dyDescent="0.2">
      <c r="A5" s="237"/>
      <c r="B5" s="237"/>
      <c r="C5" s="237"/>
      <c r="D5" s="237"/>
      <c r="E5" s="237"/>
      <c r="F5" s="237"/>
      <c r="G5" s="237"/>
      <c r="H5" s="237"/>
      <c r="I5" s="237"/>
      <c r="J5" s="237"/>
      <c r="K5" s="237"/>
      <c r="L5" s="237"/>
    </row>
    <row r="6" spans="1:12" ht="12.75" customHeight="1" x14ac:dyDescent="0.2">
      <c r="A6" s="237" t="s">
        <v>232</v>
      </c>
      <c r="B6" s="237"/>
      <c r="C6" s="237"/>
      <c r="D6" s="237"/>
      <c r="E6" s="237"/>
      <c r="F6" s="237"/>
      <c r="G6" s="237"/>
      <c r="H6" s="237"/>
      <c r="I6" s="237"/>
      <c r="J6" s="237"/>
      <c r="K6" s="237"/>
      <c r="L6" s="237"/>
    </row>
    <row r="7" spans="1:12" ht="12.75" customHeight="1" x14ac:dyDescent="0.2">
      <c r="A7" s="42"/>
      <c r="B7" s="42"/>
      <c r="C7" s="42"/>
      <c r="D7" s="42"/>
      <c r="E7" s="42"/>
      <c r="F7" s="42"/>
      <c r="G7" s="42"/>
      <c r="H7" s="42"/>
      <c r="I7" s="42"/>
      <c r="J7" s="42"/>
      <c r="K7" s="42"/>
      <c r="L7" s="42"/>
    </row>
    <row r="8" spans="1:12" ht="20.25" x14ac:dyDescent="0.2">
      <c r="A8" s="239" t="s">
        <v>202</v>
      </c>
      <c r="B8" s="240"/>
      <c r="C8" s="240"/>
      <c r="D8" s="240"/>
      <c r="E8" s="240"/>
      <c r="F8" s="240"/>
      <c r="G8" s="240"/>
      <c r="H8" s="240"/>
      <c r="I8" s="240"/>
      <c r="J8" s="240"/>
      <c r="K8" s="240"/>
      <c r="L8" s="241"/>
    </row>
    <row r="9" spans="1:12" ht="6.75" customHeight="1" x14ac:dyDescent="0.2">
      <c r="A9" s="43"/>
      <c r="B9" s="225"/>
      <c r="C9" s="225"/>
      <c r="D9" s="225"/>
      <c r="E9" s="225"/>
      <c r="F9" s="39"/>
      <c r="G9" s="39"/>
      <c r="H9" s="44"/>
      <c r="I9" s="44"/>
      <c r="J9" s="44"/>
      <c r="K9" s="44"/>
      <c r="L9" s="45"/>
    </row>
    <row r="10" spans="1:12" ht="12.75" customHeight="1" x14ac:dyDescent="0.2">
      <c r="A10" s="242" t="s">
        <v>26</v>
      </c>
      <c r="B10" s="243"/>
      <c r="C10" s="243"/>
      <c r="D10" s="243"/>
      <c r="E10" s="243"/>
      <c r="F10" s="243"/>
      <c r="G10" s="243"/>
      <c r="H10" s="243"/>
      <c r="I10" s="243"/>
      <c r="J10" s="243"/>
      <c r="K10" s="243"/>
      <c r="L10" s="244"/>
    </row>
    <row r="11" spans="1:12" ht="12.75" customHeight="1" x14ac:dyDescent="0.2">
      <c r="A11" s="242"/>
      <c r="B11" s="243"/>
      <c r="C11" s="243"/>
      <c r="D11" s="243"/>
      <c r="E11" s="243"/>
      <c r="F11" s="243"/>
      <c r="G11" s="243"/>
      <c r="H11" s="243"/>
      <c r="I11" s="243"/>
      <c r="J11" s="243"/>
      <c r="K11" s="243"/>
      <c r="L11" s="244"/>
    </row>
    <row r="12" spans="1:12" ht="12.75" customHeight="1" x14ac:dyDescent="0.2">
      <c r="A12" s="242"/>
      <c r="B12" s="243"/>
      <c r="C12" s="243"/>
      <c r="D12" s="243"/>
      <c r="E12" s="243"/>
      <c r="F12" s="243"/>
      <c r="G12" s="243"/>
      <c r="H12" s="243"/>
      <c r="I12" s="243"/>
      <c r="J12" s="243"/>
      <c r="K12" s="243"/>
      <c r="L12" s="244"/>
    </row>
    <row r="13" spans="1:12" x14ac:dyDescent="0.2">
      <c r="A13" s="46"/>
      <c r="B13" s="47"/>
      <c r="C13" s="48"/>
      <c r="D13" s="48"/>
      <c r="E13" s="35"/>
      <c r="F13" s="35"/>
      <c r="G13" s="35"/>
      <c r="H13" s="48"/>
      <c r="I13" s="48"/>
      <c r="J13" s="48"/>
      <c r="K13" s="48"/>
      <c r="L13" s="49"/>
    </row>
    <row r="14" spans="1:12" ht="15.75" customHeight="1" x14ac:dyDescent="0.25">
      <c r="A14" s="50"/>
      <c r="B14" s="51" t="s">
        <v>167</v>
      </c>
      <c r="C14" s="52" t="s">
        <v>172</v>
      </c>
      <c r="D14" s="52"/>
      <c r="E14" s="53"/>
      <c r="F14" s="53"/>
      <c r="G14" s="48"/>
      <c r="H14" s="51" t="s">
        <v>169</v>
      </c>
      <c r="I14" s="52" t="s">
        <v>173</v>
      </c>
      <c r="J14" s="52"/>
      <c r="K14" s="52"/>
      <c r="L14" s="49"/>
    </row>
    <row r="15" spans="1:12" ht="4.5" customHeight="1" x14ac:dyDescent="0.2">
      <c r="A15" s="46"/>
      <c r="B15" s="54"/>
      <c r="C15" s="37"/>
      <c r="D15" s="37"/>
      <c r="E15" s="48"/>
      <c r="F15" s="48"/>
      <c r="G15" s="48"/>
      <c r="H15" s="54"/>
      <c r="I15" s="37"/>
      <c r="J15" s="37"/>
      <c r="K15" s="37"/>
      <c r="L15" s="49"/>
    </row>
    <row r="16" spans="1:12" x14ac:dyDescent="0.2">
      <c r="A16" s="55"/>
      <c r="B16" s="40"/>
      <c r="C16" s="40"/>
      <c r="D16" s="56" t="s">
        <v>179</v>
      </c>
      <c r="E16" s="69">
        <f>'GOLD Check #2'!$N$229</f>
        <v>0.84</v>
      </c>
      <c r="F16" s="48"/>
      <c r="G16" s="37"/>
      <c r="H16" s="48"/>
      <c r="I16" s="40"/>
      <c r="J16" s="56" t="s">
        <v>184</v>
      </c>
      <c r="K16" s="73" t="s">
        <v>13</v>
      </c>
      <c r="L16" s="49"/>
    </row>
    <row r="17" spans="1:12" x14ac:dyDescent="0.2">
      <c r="A17" s="55"/>
      <c r="B17" s="40"/>
      <c r="C17" s="40"/>
      <c r="D17" s="57" t="s">
        <v>178</v>
      </c>
      <c r="E17" s="69">
        <f>'GOLD Check #2'!N230</f>
        <v>0.85999999999999988</v>
      </c>
      <c r="F17" s="48"/>
      <c r="G17" s="37"/>
      <c r="H17" s="48"/>
      <c r="I17" s="40"/>
      <c r="J17" s="57" t="s">
        <v>185</v>
      </c>
      <c r="K17" s="73" t="s">
        <v>13</v>
      </c>
      <c r="L17" s="49"/>
    </row>
    <row r="18" spans="1:12" x14ac:dyDescent="0.2">
      <c r="A18" s="55"/>
      <c r="B18" s="40"/>
      <c r="C18" s="40"/>
      <c r="D18" s="57"/>
      <c r="E18" s="59"/>
      <c r="F18" s="48"/>
      <c r="G18" s="37"/>
      <c r="H18" s="48"/>
      <c r="I18" s="40"/>
      <c r="J18" s="58"/>
      <c r="K18" s="59"/>
      <c r="L18" s="49"/>
    </row>
    <row r="19" spans="1:12" ht="12.75" customHeight="1" x14ac:dyDescent="0.2">
      <c r="A19" s="46"/>
      <c r="B19" s="59"/>
      <c r="C19" s="48"/>
      <c r="D19" s="56" t="s">
        <v>180</v>
      </c>
      <c r="E19" s="69"/>
      <c r="F19" s="48"/>
      <c r="G19" s="37"/>
      <c r="H19" s="48"/>
      <c r="I19" s="48"/>
      <c r="J19" s="56" t="s">
        <v>186</v>
      </c>
      <c r="K19" s="73" t="s">
        <v>13</v>
      </c>
      <c r="L19" s="49"/>
    </row>
    <row r="20" spans="1:12" ht="12.75" customHeight="1" x14ac:dyDescent="0.2">
      <c r="A20" s="46"/>
      <c r="B20" s="59"/>
      <c r="C20" s="48"/>
      <c r="D20" s="57" t="s">
        <v>181</v>
      </c>
      <c r="E20" s="69" t="e">
        <f>'GOLD Check #3'!#REF!</f>
        <v>#REF!</v>
      </c>
      <c r="F20" s="48"/>
      <c r="G20" s="37"/>
      <c r="H20" s="48"/>
      <c r="I20" s="48"/>
      <c r="J20" s="57" t="s">
        <v>187</v>
      </c>
      <c r="K20" s="73" t="s">
        <v>13</v>
      </c>
      <c r="L20" s="49"/>
    </row>
    <row r="21" spans="1:12" ht="12.75" customHeight="1" x14ac:dyDescent="0.2">
      <c r="A21" s="46"/>
      <c r="B21" s="59"/>
      <c r="C21" s="48"/>
      <c r="D21" s="60"/>
      <c r="E21" s="59"/>
      <c r="F21" s="48"/>
      <c r="G21" s="37"/>
      <c r="H21" s="48"/>
      <c r="I21" s="48"/>
      <c r="J21" s="48"/>
      <c r="K21" s="59"/>
      <c r="L21" s="49"/>
    </row>
    <row r="22" spans="1:12" ht="12.75" customHeight="1" x14ac:dyDescent="0.2">
      <c r="A22" s="46"/>
      <c r="B22" s="59"/>
      <c r="C22" s="48"/>
      <c r="D22" s="56" t="s">
        <v>182</v>
      </c>
      <c r="E22" s="68" t="s">
        <v>205</v>
      </c>
      <c r="F22" s="48"/>
      <c r="G22" s="37"/>
      <c r="H22" s="48"/>
      <c r="I22" s="48"/>
      <c r="J22" s="48"/>
      <c r="K22" s="59"/>
      <c r="L22" s="49"/>
    </row>
    <row r="23" spans="1:12" ht="12.75" customHeight="1" x14ac:dyDescent="0.2">
      <c r="A23" s="46"/>
      <c r="B23" s="59"/>
      <c r="C23" s="48"/>
      <c r="D23" s="57" t="s">
        <v>183</v>
      </c>
      <c r="E23" s="69" t="e">
        <f>'Gold Check #1'!#REF!</f>
        <v>#REF!</v>
      </c>
      <c r="F23" s="48"/>
      <c r="G23" s="37"/>
      <c r="H23" s="48"/>
      <c r="I23" s="48"/>
      <c r="J23" s="48"/>
      <c r="K23" s="59"/>
      <c r="L23" s="49"/>
    </row>
    <row r="24" spans="1:12" ht="12.75" customHeight="1" x14ac:dyDescent="0.2">
      <c r="A24" s="46"/>
      <c r="B24" s="59"/>
      <c r="C24" s="48"/>
      <c r="D24" s="48"/>
      <c r="E24" s="59"/>
      <c r="F24" s="48"/>
      <c r="G24" s="37"/>
      <c r="H24" s="48"/>
      <c r="I24" s="48"/>
      <c r="J24" s="48"/>
      <c r="K24" s="59"/>
      <c r="L24" s="49"/>
    </row>
    <row r="25" spans="1:12" ht="12.75" customHeight="1" x14ac:dyDescent="0.2">
      <c r="A25" s="46"/>
      <c r="B25" s="59"/>
      <c r="C25" s="48"/>
      <c r="D25" s="48"/>
      <c r="E25" s="59"/>
      <c r="F25" s="48"/>
      <c r="G25" s="37"/>
      <c r="H25" s="48"/>
      <c r="I25" s="48"/>
      <c r="J25" s="48"/>
      <c r="K25" s="59"/>
      <c r="L25" s="49"/>
    </row>
    <row r="26" spans="1:12" ht="15" customHeight="1" x14ac:dyDescent="0.2">
      <c r="A26" s="46"/>
      <c r="B26" s="51" t="s">
        <v>168</v>
      </c>
      <c r="C26" s="52" t="s">
        <v>174</v>
      </c>
      <c r="D26" s="52"/>
      <c r="E26" s="70"/>
      <c r="F26" s="52"/>
      <c r="G26" s="48"/>
      <c r="H26" s="51" t="s">
        <v>170</v>
      </c>
      <c r="I26" s="52" t="s">
        <v>177</v>
      </c>
      <c r="J26" s="52"/>
      <c r="K26" s="70"/>
      <c r="L26" s="49"/>
    </row>
    <row r="27" spans="1:12" ht="4.5" customHeight="1" x14ac:dyDescent="0.2">
      <c r="A27" s="46"/>
      <c r="B27" s="51"/>
      <c r="C27" s="52"/>
      <c r="D27" s="52"/>
      <c r="E27" s="70"/>
      <c r="F27" s="52"/>
      <c r="G27" s="48"/>
      <c r="H27" s="51"/>
      <c r="I27" s="52"/>
      <c r="J27" s="52"/>
      <c r="K27" s="70"/>
      <c r="L27" s="49"/>
    </row>
    <row r="28" spans="1:12" x14ac:dyDescent="0.2">
      <c r="A28" s="46"/>
      <c r="B28" s="54"/>
      <c r="C28" s="37"/>
      <c r="D28" s="61" t="s">
        <v>175</v>
      </c>
      <c r="E28" s="68"/>
      <c r="F28" s="37"/>
      <c r="G28" s="48"/>
      <c r="H28" s="54"/>
      <c r="I28" s="37"/>
      <c r="J28" s="61" t="s">
        <v>175</v>
      </c>
      <c r="K28" s="68" t="s">
        <v>205</v>
      </c>
      <c r="L28" s="49"/>
    </row>
    <row r="29" spans="1:12" x14ac:dyDescent="0.2">
      <c r="A29" s="62"/>
      <c r="B29" s="37"/>
      <c r="C29" s="37"/>
      <c r="D29" s="58" t="s">
        <v>176</v>
      </c>
      <c r="E29" s="71"/>
      <c r="F29" s="37"/>
      <c r="G29" s="226"/>
      <c r="H29" s="227"/>
      <c r="I29" s="227"/>
      <c r="J29" s="58" t="s">
        <v>176</v>
      </c>
      <c r="K29" s="69"/>
      <c r="L29" s="49"/>
    </row>
    <row r="30" spans="1:12" x14ac:dyDescent="0.2">
      <c r="A30" s="62"/>
      <c r="B30" s="37"/>
      <c r="C30" s="37"/>
      <c r="D30" s="37"/>
      <c r="E30" s="37"/>
      <c r="F30" s="37"/>
      <c r="G30" s="226"/>
      <c r="H30" s="227"/>
      <c r="I30" s="227"/>
      <c r="J30" s="48"/>
      <c r="K30" s="37"/>
      <c r="L30" s="49"/>
    </row>
    <row r="31" spans="1:12" ht="5.25" customHeight="1" x14ac:dyDescent="0.2">
      <c r="A31" s="46"/>
      <c r="B31" s="54"/>
      <c r="C31" s="37"/>
      <c r="D31" s="37"/>
      <c r="E31" s="37"/>
      <c r="F31" s="37"/>
      <c r="G31" s="52"/>
      <c r="H31" s="48"/>
      <c r="I31" s="48"/>
      <c r="J31" s="48"/>
      <c r="K31" s="48"/>
      <c r="L31" s="49"/>
    </row>
    <row r="32" spans="1:12" ht="15.75" thickBot="1" x14ac:dyDescent="0.25">
      <c r="A32" s="55"/>
      <c r="B32" s="63" t="s">
        <v>225</v>
      </c>
      <c r="C32" s="37"/>
      <c r="D32" s="37"/>
      <c r="E32" s="37"/>
      <c r="F32" s="37"/>
      <c r="G32" s="37"/>
      <c r="H32" s="48"/>
      <c r="I32" s="48"/>
      <c r="J32" s="48"/>
      <c r="K32" s="48"/>
      <c r="L32" s="49"/>
    </row>
    <row r="33" spans="1:12" ht="12.75" customHeight="1" x14ac:dyDescent="0.2">
      <c r="A33" s="46"/>
      <c r="B33" s="228" t="s">
        <v>231</v>
      </c>
      <c r="C33" s="229"/>
      <c r="D33" s="229"/>
      <c r="E33" s="229"/>
      <c r="F33" s="229"/>
      <c r="G33" s="229"/>
      <c r="H33" s="229"/>
      <c r="I33" s="229"/>
      <c r="J33" s="229"/>
      <c r="K33" s="230"/>
      <c r="L33" s="49"/>
    </row>
    <row r="34" spans="1:12" x14ac:dyDescent="0.2">
      <c r="A34" s="46"/>
      <c r="B34" s="231"/>
      <c r="C34" s="232"/>
      <c r="D34" s="232"/>
      <c r="E34" s="232"/>
      <c r="F34" s="232"/>
      <c r="G34" s="232"/>
      <c r="H34" s="232"/>
      <c r="I34" s="232"/>
      <c r="J34" s="232"/>
      <c r="K34" s="233"/>
      <c r="L34" s="49"/>
    </row>
    <row r="35" spans="1:12" ht="13.5" thickBot="1" x14ac:dyDescent="0.25">
      <c r="A35" s="46"/>
      <c r="B35" s="234"/>
      <c r="C35" s="235"/>
      <c r="D35" s="235"/>
      <c r="E35" s="235"/>
      <c r="F35" s="235"/>
      <c r="G35" s="235"/>
      <c r="H35" s="235"/>
      <c r="I35" s="235"/>
      <c r="J35" s="235"/>
      <c r="K35" s="236"/>
      <c r="L35" s="49"/>
    </row>
    <row r="36" spans="1:12" ht="26.25" customHeight="1" x14ac:dyDescent="0.2">
      <c r="A36" s="46"/>
      <c r="B36" s="59"/>
      <c r="C36" s="37"/>
      <c r="D36" s="37"/>
      <c r="E36" s="38"/>
      <c r="F36" s="38"/>
      <c r="G36" s="38"/>
      <c r="H36" s="48"/>
      <c r="I36" s="48"/>
      <c r="J36" s="48"/>
      <c r="K36" s="48"/>
      <c r="L36" s="49"/>
    </row>
    <row r="37" spans="1:12" ht="15.75" thickBot="1" x14ac:dyDescent="0.25">
      <c r="A37" s="46"/>
      <c r="B37" s="83" t="s">
        <v>227</v>
      </c>
      <c r="C37" s="37"/>
      <c r="D37" s="48"/>
      <c r="E37" s="41"/>
      <c r="F37" s="41"/>
      <c r="G37" s="38"/>
      <c r="H37" s="48"/>
      <c r="I37" s="48"/>
      <c r="J37" s="48"/>
      <c r="K37" s="48"/>
      <c r="L37" s="49"/>
    </row>
    <row r="38" spans="1:12" x14ac:dyDescent="0.2">
      <c r="A38" s="55"/>
      <c r="B38" s="228"/>
      <c r="C38" s="229"/>
      <c r="D38" s="229"/>
      <c r="E38" s="229"/>
      <c r="F38" s="229"/>
      <c r="G38" s="229"/>
      <c r="H38" s="229"/>
      <c r="I38" s="229"/>
      <c r="J38" s="229"/>
      <c r="K38" s="230"/>
      <c r="L38" s="49"/>
    </row>
    <row r="39" spans="1:12" x14ac:dyDescent="0.2">
      <c r="A39" s="55"/>
      <c r="B39" s="231"/>
      <c r="C39" s="232"/>
      <c r="D39" s="232"/>
      <c r="E39" s="232"/>
      <c r="F39" s="232"/>
      <c r="G39" s="232"/>
      <c r="H39" s="232"/>
      <c r="I39" s="232"/>
      <c r="J39" s="232"/>
      <c r="K39" s="233"/>
      <c r="L39" s="49"/>
    </row>
    <row r="40" spans="1:12" x14ac:dyDescent="0.2">
      <c r="A40" s="55"/>
      <c r="B40" s="231"/>
      <c r="C40" s="232"/>
      <c r="D40" s="232"/>
      <c r="E40" s="232"/>
      <c r="F40" s="232"/>
      <c r="G40" s="232"/>
      <c r="H40" s="232"/>
      <c r="I40" s="232"/>
      <c r="J40" s="232"/>
      <c r="K40" s="233"/>
      <c r="L40" s="49"/>
    </row>
    <row r="41" spans="1:12" ht="13.5" thickBot="1" x14ac:dyDescent="0.25">
      <c r="A41" s="55"/>
      <c r="B41" s="234"/>
      <c r="C41" s="235"/>
      <c r="D41" s="235"/>
      <c r="E41" s="235"/>
      <c r="F41" s="235"/>
      <c r="G41" s="235"/>
      <c r="H41" s="235"/>
      <c r="I41" s="235"/>
      <c r="J41" s="235"/>
      <c r="K41" s="236"/>
      <c r="L41" s="49"/>
    </row>
    <row r="42" spans="1:12" ht="4.5" customHeight="1" x14ac:dyDescent="0.2">
      <c r="A42" s="55"/>
      <c r="B42" s="81"/>
      <c r="C42" s="81"/>
      <c r="D42" s="81"/>
      <c r="E42" s="81"/>
      <c r="F42" s="81"/>
      <c r="G42" s="81"/>
      <c r="H42" s="81"/>
      <c r="I42" s="81"/>
      <c r="J42" s="81"/>
      <c r="K42" s="81"/>
      <c r="L42" s="49"/>
    </row>
    <row r="43" spans="1:12" ht="15.75" thickBot="1" x14ac:dyDescent="0.25">
      <c r="A43" s="55"/>
      <c r="B43" s="82" t="s">
        <v>228</v>
      </c>
      <c r="C43" s="79"/>
      <c r="D43" s="79"/>
      <c r="E43" s="79"/>
      <c r="F43" s="79"/>
      <c r="G43" s="79"/>
      <c r="H43" s="80"/>
      <c r="I43" s="80"/>
      <c r="J43" s="80"/>
      <c r="K43" s="80"/>
      <c r="L43" s="49"/>
    </row>
    <row r="44" spans="1:12" x14ac:dyDescent="0.2">
      <c r="A44" s="55"/>
      <c r="B44" s="228"/>
      <c r="C44" s="229"/>
      <c r="D44" s="229"/>
      <c r="E44" s="229"/>
      <c r="F44" s="229"/>
      <c r="G44" s="229"/>
      <c r="H44" s="229"/>
      <c r="I44" s="229"/>
      <c r="J44" s="229"/>
      <c r="K44" s="230"/>
      <c r="L44" s="49"/>
    </row>
    <row r="45" spans="1:12" ht="13.5" thickBot="1" x14ac:dyDescent="0.25">
      <c r="A45" s="55"/>
      <c r="B45" s="234"/>
      <c r="C45" s="235"/>
      <c r="D45" s="235"/>
      <c r="E45" s="235"/>
      <c r="F45" s="235"/>
      <c r="G45" s="235"/>
      <c r="H45" s="235"/>
      <c r="I45" s="235"/>
      <c r="J45" s="235"/>
      <c r="K45" s="236"/>
      <c r="L45" s="49"/>
    </row>
    <row r="46" spans="1:12" x14ac:dyDescent="0.2">
      <c r="A46" s="55"/>
      <c r="B46" s="79"/>
      <c r="C46" s="79"/>
      <c r="D46" s="79"/>
      <c r="E46" s="79"/>
      <c r="F46" s="79"/>
      <c r="G46" s="79"/>
      <c r="H46" s="80"/>
      <c r="I46" s="80"/>
      <c r="J46" s="80"/>
      <c r="K46" s="80"/>
      <c r="L46" s="49"/>
    </row>
    <row r="47" spans="1:12" ht="15.75" customHeight="1" thickBot="1" x14ac:dyDescent="0.25">
      <c r="A47" s="55"/>
      <c r="B47" s="83" t="s">
        <v>229</v>
      </c>
      <c r="C47" s="37"/>
      <c r="D47" s="48"/>
      <c r="E47" s="41"/>
      <c r="F47" s="41"/>
      <c r="G47" s="38"/>
      <c r="H47" s="48"/>
      <c r="I47" s="48"/>
      <c r="J47" s="48"/>
      <c r="K47" s="48"/>
      <c r="L47" s="49"/>
    </row>
    <row r="48" spans="1:12" x14ac:dyDescent="0.2">
      <c r="A48" s="55"/>
      <c r="B48" s="228"/>
      <c r="C48" s="229"/>
      <c r="D48" s="229"/>
      <c r="E48" s="229"/>
      <c r="F48" s="229"/>
      <c r="G48" s="229"/>
      <c r="H48" s="229"/>
      <c r="I48" s="229"/>
      <c r="J48" s="229"/>
      <c r="K48" s="230"/>
      <c r="L48" s="49"/>
    </row>
    <row r="49" spans="1:12" x14ac:dyDescent="0.2">
      <c r="A49" s="55"/>
      <c r="B49" s="231"/>
      <c r="C49" s="232"/>
      <c r="D49" s="232"/>
      <c r="E49" s="232"/>
      <c r="F49" s="232"/>
      <c r="G49" s="232"/>
      <c r="H49" s="232"/>
      <c r="I49" s="232"/>
      <c r="J49" s="232"/>
      <c r="K49" s="233"/>
      <c r="L49" s="49"/>
    </row>
    <row r="50" spans="1:12" x14ac:dyDescent="0.2">
      <c r="A50" s="55"/>
      <c r="B50" s="231"/>
      <c r="C50" s="232"/>
      <c r="D50" s="232"/>
      <c r="E50" s="232"/>
      <c r="F50" s="232"/>
      <c r="G50" s="232"/>
      <c r="H50" s="232"/>
      <c r="I50" s="232"/>
      <c r="J50" s="232"/>
      <c r="K50" s="233"/>
      <c r="L50" s="49"/>
    </row>
    <row r="51" spans="1:12" ht="13.5" thickBot="1" x14ac:dyDescent="0.25">
      <c r="A51" s="55"/>
      <c r="B51" s="234"/>
      <c r="C51" s="235"/>
      <c r="D51" s="235"/>
      <c r="E51" s="235"/>
      <c r="F51" s="235"/>
      <c r="G51" s="235"/>
      <c r="H51" s="235"/>
      <c r="I51" s="235"/>
      <c r="J51" s="235"/>
      <c r="K51" s="236"/>
      <c r="L51" s="49"/>
    </row>
    <row r="52" spans="1:12" ht="4.5" customHeight="1" x14ac:dyDescent="0.2">
      <c r="A52" s="55"/>
      <c r="B52" s="81"/>
      <c r="C52" s="81"/>
      <c r="D52" s="81"/>
      <c r="E52" s="81"/>
      <c r="F52" s="81"/>
      <c r="G52" s="81"/>
      <c r="H52" s="81"/>
      <c r="I52" s="81"/>
      <c r="J52" s="81"/>
      <c r="K52" s="81"/>
      <c r="L52" s="49"/>
    </row>
    <row r="53" spans="1:12" ht="15.75" thickBot="1" x14ac:dyDescent="0.25">
      <c r="A53" s="55"/>
      <c r="B53" s="82" t="s">
        <v>230</v>
      </c>
      <c r="C53" s="79"/>
      <c r="D53" s="79"/>
      <c r="E53" s="79"/>
      <c r="F53" s="79"/>
      <c r="G53" s="79"/>
      <c r="H53" s="80"/>
      <c r="I53" s="80"/>
      <c r="J53" s="80"/>
      <c r="K53" s="80"/>
      <c r="L53" s="49"/>
    </row>
    <row r="54" spans="1:12" x14ac:dyDescent="0.2">
      <c r="A54" s="55"/>
      <c r="B54" s="228"/>
      <c r="C54" s="229"/>
      <c r="D54" s="229"/>
      <c r="E54" s="229"/>
      <c r="F54" s="229"/>
      <c r="G54" s="229"/>
      <c r="H54" s="229"/>
      <c r="I54" s="229"/>
      <c r="J54" s="229"/>
      <c r="K54" s="230"/>
      <c r="L54" s="49"/>
    </row>
    <row r="55" spans="1:12" ht="13.5" thickBot="1" x14ac:dyDescent="0.25">
      <c r="A55" s="55"/>
      <c r="B55" s="234"/>
      <c r="C55" s="235"/>
      <c r="D55" s="235"/>
      <c r="E55" s="235"/>
      <c r="F55" s="235"/>
      <c r="G55" s="235"/>
      <c r="H55" s="235"/>
      <c r="I55" s="235"/>
      <c r="J55" s="235"/>
      <c r="K55" s="236"/>
      <c r="L55" s="49"/>
    </row>
    <row r="56" spans="1:12" x14ac:dyDescent="0.2">
      <c r="A56" s="55"/>
      <c r="B56" s="79"/>
      <c r="C56" s="79"/>
      <c r="D56" s="79"/>
      <c r="E56" s="79"/>
      <c r="F56" s="79"/>
      <c r="G56" s="79"/>
      <c r="H56" s="80"/>
      <c r="I56" s="80"/>
      <c r="J56" s="80"/>
      <c r="K56" s="80"/>
      <c r="L56" s="49"/>
    </row>
    <row r="57" spans="1:12" ht="15.75" thickBot="1" x14ac:dyDescent="0.25">
      <c r="A57" s="55"/>
      <c r="B57" s="63" t="s">
        <v>226</v>
      </c>
      <c r="C57" s="37"/>
      <c r="D57" s="37"/>
      <c r="E57" s="37"/>
      <c r="F57" s="37"/>
      <c r="G57" s="37"/>
      <c r="H57" s="48"/>
      <c r="I57" s="48"/>
      <c r="J57" s="48"/>
      <c r="K57" s="48"/>
      <c r="L57" s="49"/>
    </row>
    <row r="58" spans="1:12" x14ac:dyDescent="0.2">
      <c r="A58" s="55"/>
      <c r="B58" s="228"/>
      <c r="C58" s="229"/>
      <c r="D58" s="229"/>
      <c r="E58" s="229"/>
      <c r="F58" s="229"/>
      <c r="G58" s="229"/>
      <c r="H58" s="229"/>
      <c r="I58" s="229"/>
      <c r="J58" s="229"/>
      <c r="K58" s="230"/>
      <c r="L58" s="49"/>
    </row>
    <row r="59" spans="1:12" x14ac:dyDescent="0.2">
      <c r="A59" s="55"/>
      <c r="B59" s="231"/>
      <c r="C59" s="232"/>
      <c r="D59" s="232"/>
      <c r="E59" s="232"/>
      <c r="F59" s="232"/>
      <c r="G59" s="232"/>
      <c r="H59" s="232"/>
      <c r="I59" s="232"/>
      <c r="J59" s="232"/>
      <c r="K59" s="233"/>
      <c r="L59" s="49"/>
    </row>
    <row r="60" spans="1:12" x14ac:dyDescent="0.2">
      <c r="A60" s="55"/>
      <c r="B60" s="231"/>
      <c r="C60" s="232"/>
      <c r="D60" s="232"/>
      <c r="E60" s="232"/>
      <c r="F60" s="232"/>
      <c r="G60" s="232"/>
      <c r="H60" s="232"/>
      <c r="I60" s="232"/>
      <c r="J60" s="232"/>
      <c r="K60" s="233"/>
      <c r="L60" s="49"/>
    </row>
    <row r="61" spans="1:12" ht="9.75" customHeight="1" thickBot="1" x14ac:dyDescent="0.25">
      <c r="A61" s="55"/>
      <c r="B61" s="234"/>
      <c r="C61" s="235"/>
      <c r="D61" s="235"/>
      <c r="E61" s="235"/>
      <c r="F61" s="235"/>
      <c r="G61" s="235"/>
      <c r="H61" s="235"/>
      <c r="I61" s="235"/>
      <c r="J61" s="235"/>
      <c r="K61" s="236"/>
      <c r="L61" s="49"/>
    </row>
    <row r="62" spans="1:12" ht="7.5" customHeight="1" x14ac:dyDescent="0.2">
      <c r="A62" s="78"/>
      <c r="B62" s="64"/>
      <c r="C62" s="64"/>
      <c r="D62" s="64"/>
      <c r="E62" s="64"/>
      <c r="F62" s="64"/>
      <c r="G62" s="64"/>
      <c r="H62" s="65"/>
      <c r="I62" s="65"/>
      <c r="J62" s="65"/>
      <c r="K62" s="65"/>
      <c r="L62" s="66"/>
    </row>
  </sheetData>
  <mergeCells count="14">
    <mergeCell ref="G29:I29"/>
    <mergeCell ref="G30:I30"/>
    <mergeCell ref="A1:L3"/>
    <mergeCell ref="A4:L5"/>
    <mergeCell ref="A8:L8"/>
    <mergeCell ref="B9:E9"/>
    <mergeCell ref="A10:L12"/>
    <mergeCell ref="A6:L6"/>
    <mergeCell ref="B58:K61"/>
    <mergeCell ref="B33:K35"/>
    <mergeCell ref="B38:K41"/>
    <mergeCell ref="B44:K45"/>
    <mergeCell ref="B48:K51"/>
    <mergeCell ref="B54:K55"/>
  </mergeCells>
  <pageMargins left="0.25" right="0.25" top="0.25" bottom="0.2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F5D0F-9087-4CBA-83AA-45E1D676A7B4}">
  <sheetPr>
    <tabColor theme="2" tint="-0.499984740745262"/>
    <pageSetUpPr fitToPage="1"/>
  </sheetPr>
  <dimension ref="A1:R263"/>
  <sheetViews>
    <sheetView topLeftCell="A241" zoomScaleNormal="100" workbookViewId="0">
      <selection activeCell="A259" sqref="A259:I262"/>
    </sheetView>
  </sheetViews>
  <sheetFormatPr defaultRowHeight="12.75" x14ac:dyDescent="0.2"/>
  <cols>
    <col min="1" max="1" width="12.7109375" style="24" customWidth="1"/>
    <col min="2" max="2" width="22.5703125" customWidth="1"/>
    <col min="3" max="5" width="18.5703125" customWidth="1"/>
    <col min="6" max="6" width="11.42578125" customWidth="1"/>
    <col min="7" max="9" width="11.85546875" customWidth="1"/>
    <col min="10" max="10" width="2.140625" customWidth="1"/>
  </cols>
  <sheetData>
    <row r="1" spans="1:18" s="25" customFormat="1" ht="30.75" customHeight="1" x14ac:dyDescent="0.2">
      <c r="A1" s="188" t="s">
        <v>74</v>
      </c>
      <c r="B1" s="188"/>
      <c r="C1" s="188"/>
      <c r="D1" s="188"/>
      <c r="E1" s="188"/>
      <c r="F1" s="188"/>
      <c r="G1" s="188"/>
      <c r="H1" s="188"/>
      <c r="I1" s="188"/>
    </row>
    <row r="2" spans="1:18" ht="24.75" customHeight="1" x14ac:dyDescent="0.2">
      <c r="A2" s="189" t="s">
        <v>366</v>
      </c>
      <c r="B2" s="189"/>
      <c r="C2" s="189"/>
      <c r="D2" s="189"/>
      <c r="E2" s="189"/>
      <c r="F2" s="189"/>
      <c r="G2" s="189"/>
      <c r="H2" s="189"/>
      <c r="I2" s="189"/>
    </row>
    <row r="3" spans="1:18" ht="15" customHeight="1" x14ac:dyDescent="0.25">
      <c r="B3" s="85"/>
      <c r="C3" s="86"/>
      <c r="D3" s="86"/>
      <c r="E3" s="86"/>
      <c r="F3" s="86"/>
      <c r="G3" s="24"/>
      <c r="H3" s="24"/>
      <c r="I3" s="24"/>
    </row>
    <row r="4" spans="1:18" ht="40.5" customHeight="1" thickBot="1" x14ac:dyDescent="0.4">
      <c r="A4" s="34" t="s">
        <v>48</v>
      </c>
      <c r="B4" s="175" t="s">
        <v>319</v>
      </c>
      <c r="C4" s="176"/>
      <c r="D4" s="176"/>
      <c r="E4" s="176"/>
      <c r="F4" s="176"/>
      <c r="G4" s="176"/>
      <c r="H4" s="176"/>
      <c r="I4" s="177"/>
      <c r="J4" s="33"/>
      <c r="K4" s="159" t="s">
        <v>165</v>
      </c>
      <c r="L4" s="159"/>
      <c r="M4" s="159"/>
      <c r="N4" s="160">
        <v>0.62</v>
      </c>
      <c r="O4" s="160"/>
    </row>
    <row r="5" spans="1:18" ht="33" customHeight="1" thickBot="1" x14ac:dyDescent="0.3">
      <c r="A5" s="190" t="s">
        <v>37</v>
      </c>
      <c r="B5" s="192" t="s">
        <v>47</v>
      </c>
      <c r="C5" s="193"/>
      <c r="D5" s="193"/>
      <c r="E5" s="193"/>
      <c r="F5" s="194"/>
      <c r="G5" s="198" t="s">
        <v>164</v>
      </c>
      <c r="H5" s="199"/>
      <c r="I5" s="200"/>
      <c r="J5" s="33"/>
      <c r="K5" s="159" t="s">
        <v>166</v>
      </c>
      <c r="L5" s="159"/>
      <c r="M5" s="159"/>
      <c r="N5" s="172">
        <f>SUM(H11:I11)</f>
        <v>0.62666666666666671</v>
      </c>
      <c r="O5" s="172"/>
    </row>
    <row r="6" spans="1:18" ht="33" customHeight="1" x14ac:dyDescent="0.2">
      <c r="A6" s="191"/>
      <c r="B6" s="195"/>
      <c r="C6" s="196"/>
      <c r="D6" s="196"/>
      <c r="E6" s="196"/>
      <c r="F6" s="197"/>
      <c r="G6" s="84" t="s">
        <v>34</v>
      </c>
      <c r="H6" s="84" t="s">
        <v>35</v>
      </c>
      <c r="I6" s="84" t="s">
        <v>36</v>
      </c>
      <c r="J6" s="33"/>
    </row>
    <row r="7" spans="1:18" ht="15.75" customHeight="1" x14ac:dyDescent="0.25">
      <c r="A7" s="32" t="s">
        <v>233</v>
      </c>
      <c r="B7" s="201" t="s">
        <v>234</v>
      </c>
      <c r="C7" s="202"/>
      <c r="D7" s="202"/>
      <c r="E7" s="202"/>
      <c r="F7" s="203"/>
      <c r="G7" s="27">
        <v>0.32</v>
      </c>
      <c r="H7" s="27">
        <v>0.61</v>
      </c>
      <c r="I7" s="28">
        <v>7.0000000000000007E-2</v>
      </c>
      <c r="J7" s="33"/>
    </row>
    <row r="8" spans="1:18" ht="15.75" customHeight="1" x14ac:dyDescent="0.25">
      <c r="A8" s="32" t="s">
        <v>237</v>
      </c>
      <c r="B8" s="201" t="s">
        <v>235</v>
      </c>
      <c r="C8" s="202"/>
      <c r="D8" s="202"/>
      <c r="E8" s="202"/>
      <c r="F8" s="203"/>
      <c r="G8" s="27">
        <v>0.37</v>
      </c>
      <c r="H8" s="27">
        <v>0.59</v>
      </c>
      <c r="I8" s="28">
        <v>0.04</v>
      </c>
      <c r="J8" s="33"/>
    </row>
    <row r="9" spans="1:18" ht="15.75" customHeight="1" x14ac:dyDescent="0.25">
      <c r="A9" s="32" t="s">
        <v>238</v>
      </c>
      <c r="B9" s="201" t="s">
        <v>236</v>
      </c>
      <c r="C9" s="202"/>
      <c r="D9" s="202"/>
      <c r="E9" s="202"/>
      <c r="F9" s="203"/>
      <c r="G9" s="27">
        <v>0.43</v>
      </c>
      <c r="H9" s="27">
        <v>0.52</v>
      </c>
      <c r="I9" s="28">
        <v>0.05</v>
      </c>
      <c r="J9" s="33"/>
    </row>
    <row r="10" spans="1:18" ht="15.75" customHeight="1" x14ac:dyDescent="0.25">
      <c r="A10" s="32"/>
      <c r="B10" s="204"/>
      <c r="C10" s="205"/>
      <c r="D10" s="205"/>
      <c r="E10" s="205"/>
      <c r="F10" s="206"/>
      <c r="G10" s="27"/>
      <c r="H10" s="27"/>
      <c r="I10" s="28"/>
      <c r="J10" s="33"/>
    </row>
    <row r="11" spans="1:18" ht="15.75" customHeight="1" x14ac:dyDescent="0.25">
      <c r="A11" s="32"/>
      <c r="B11" s="208" t="s">
        <v>38</v>
      </c>
      <c r="C11" s="209"/>
      <c r="D11" s="209"/>
      <c r="E11" s="209"/>
      <c r="F11" s="210"/>
      <c r="G11" s="27">
        <f>AVERAGE(G7:G10)</f>
        <v>0.37333333333333329</v>
      </c>
      <c r="H11" s="27">
        <f>AVERAGE(H7:H10)</f>
        <v>0.57333333333333336</v>
      </c>
      <c r="I11" s="27">
        <f>AVERAGE(I7:I10)</f>
        <v>5.3333333333333344E-2</v>
      </c>
      <c r="J11" s="33"/>
    </row>
    <row r="12" spans="1:18" ht="12" customHeight="1" x14ac:dyDescent="0.2">
      <c r="A12" s="207"/>
      <c r="B12" s="207"/>
      <c r="C12" s="207"/>
      <c r="D12" s="207"/>
      <c r="E12" s="207"/>
      <c r="F12" s="207"/>
      <c r="G12" s="207"/>
      <c r="H12" s="207"/>
      <c r="I12" s="207"/>
      <c r="J12" s="33"/>
    </row>
    <row r="13" spans="1:18" s="109" customFormat="1" ht="19.899999999999999" customHeight="1" x14ac:dyDescent="0.25">
      <c r="A13" s="173" t="s">
        <v>356</v>
      </c>
      <c r="B13" s="173"/>
      <c r="C13" s="173" t="s">
        <v>358</v>
      </c>
      <c r="D13" s="173"/>
      <c r="E13" s="110"/>
      <c r="F13" s="110"/>
      <c r="G13" s="110" t="s">
        <v>359</v>
      </c>
      <c r="H13" s="173" t="s">
        <v>360</v>
      </c>
      <c r="I13" s="173"/>
      <c r="J13" s="114"/>
    </row>
    <row r="14" spans="1:18" s="118" customFormat="1" ht="15.6" customHeight="1" x14ac:dyDescent="0.25">
      <c r="A14" s="174" t="s">
        <v>357</v>
      </c>
      <c r="B14" s="174"/>
      <c r="C14" s="174" t="s">
        <v>369</v>
      </c>
      <c r="D14" s="174"/>
      <c r="G14" s="118">
        <v>2.81</v>
      </c>
      <c r="H14" s="174">
        <v>1</v>
      </c>
      <c r="I14" s="174"/>
      <c r="J14" s="119"/>
      <c r="R14" s="118" t="s">
        <v>365</v>
      </c>
    </row>
    <row r="15" spans="1:18" ht="12" customHeight="1" x14ac:dyDescent="0.2">
      <c r="A15" s="117"/>
      <c r="B15" s="117"/>
      <c r="C15" s="117"/>
      <c r="D15" s="117"/>
      <c r="E15" s="117"/>
      <c r="F15" s="117"/>
      <c r="G15" s="117"/>
      <c r="H15" s="117"/>
      <c r="I15" s="117"/>
      <c r="J15" s="33"/>
    </row>
    <row r="16" spans="1:18" ht="40.5" customHeight="1" thickBot="1" x14ac:dyDescent="0.4">
      <c r="A16" s="34" t="s">
        <v>49</v>
      </c>
      <c r="B16" s="175" t="s">
        <v>320</v>
      </c>
      <c r="C16" s="176"/>
      <c r="D16" s="176"/>
      <c r="E16" s="176"/>
      <c r="F16" s="176"/>
      <c r="G16" s="176"/>
      <c r="H16" s="176"/>
      <c r="I16" s="177"/>
      <c r="J16" s="33"/>
      <c r="K16" s="159" t="s">
        <v>165</v>
      </c>
      <c r="L16" s="159"/>
      <c r="M16" s="159"/>
      <c r="N16" s="160">
        <v>0.61</v>
      </c>
      <c r="O16" s="160"/>
    </row>
    <row r="17" spans="1:15" ht="33" customHeight="1" thickBot="1" x14ac:dyDescent="0.3">
      <c r="A17" s="84" t="s">
        <v>37</v>
      </c>
      <c r="B17" s="161" t="s">
        <v>47</v>
      </c>
      <c r="C17" s="162"/>
      <c r="D17" s="162"/>
      <c r="E17" s="162"/>
      <c r="F17" s="163"/>
      <c r="G17" s="84" t="s">
        <v>34</v>
      </c>
      <c r="H17" s="84" t="s">
        <v>35</v>
      </c>
      <c r="I17" s="84" t="s">
        <v>36</v>
      </c>
      <c r="J17" s="33"/>
      <c r="K17" s="159" t="s">
        <v>166</v>
      </c>
      <c r="L17" s="159"/>
      <c r="M17" s="159"/>
      <c r="N17" s="172">
        <f>SUM(H23:I23)</f>
        <v>0.60750000000000004</v>
      </c>
      <c r="O17" s="172"/>
    </row>
    <row r="18" spans="1:15" ht="15.75" customHeight="1" x14ac:dyDescent="0.25">
      <c r="A18" s="31" t="s">
        <v>40</v>
      </c>
      <c r="B18" s="184" t="s">
        <v>39</v>
      </c>
      <c r="C18" s="185"/>
      <c r="D18" s="185"/>
      <c r="E18" s="185"/>
      <c r="F18" s="186"/>
      <c r="G18" s="27">
        <v>0.42</v>
      </c>
      <c r="H18" s="27">
        <v>0.55000000000000004</v>
      </c>
      <c r="I18" s="28">
        <v>0.03</v>
      </c>
      <c r="J18" s="33"/>
    </row>
    <row r="19" spans="1:15" ht="15.75" customHeight="1" x14ac:dyDescent="0.25">
      <c r="A19" s="31" t="s">
        <v>41</v>
      </c>
      <c r="B19" s="184" t="s">
        <v>44</v>
      </c>
      <c r="C19" s="185"/>
      <c r="D19" s="185"/>
      <c r="E19" s="185"/>
      <c r="F19" s="186"/>
      <c r="G19" s="27">
        <v>0.3</v>
      </c>
      <c r="H19" s="27">
        <v>0.67</v>
      </c>
      <c r="I19" s="28">
        <v>0.03</v>
      </c>
      <c r="J19" s="33"/>
    </row>
    <row r="20" spans="1:15" ht="15.75" customHeight="1" x14ac:dyDescent="0.25">
      <c r="A20" s="31" t="s">
        <v>45</v>
      </c>
      <c r="B20" s="184" t="s">
        <v>42</v>
      </c>
      <c r="C20" s="185"/>
      <c r="D20" s="185"/>
      <c r="E20" s="185"/>
      <c r="F20" s="186"/>
      <c r="G20" s="27">
        <v>0.37</v>
      </c>
      <c r="H20" s="27">
        <v>0.55000000000000004</v>
      </c>
      <c r="I20" s="28">
        <v>0.08</v>
      </c>
      <c r="J20" s="33"/>
    </row>
    <row r="21" spans="1:15" ht="15.75" customHeight="1" x14ac:dyDescent="0.25">
      <c r="A21" s="31" t="s">
        <v>46</v>
      </c>
      <c r="B21" s="184" t="s">
        <v>43</v>
      </c>
      <c r="C21" s="185"/>
      <c r="D21" s="185"/>
      <c r="E21" s="185"/>
      <c r="F21" s="186"/>
      <c r="G21" s="27">
        <v>0.48</v>
      </c>
      <c r="H21" s="27">
        <v>0.51</v>
      </c>
      <c r="I21" s="28">
        <v>0.01</v>
      </c>
      <c r="J21" s="33"/>
    </row>
    <row r="22" spans="1:15" ht="15.75" customHeight="1" x14ac:dyDescent="0.25">
      <c r="A22" s="26"/>
      <c r="B22" s="164"/>
      <c r="C22" s="165"/>
      <c r="D22" s="165"/>
      <c r="E22" s="165"/>
      <c r="F22" s="166"/>
      <c r="G22" s="27"/>
      <c r="H22" s="27"/>
      <c r="I22" s="28"/>
      <c r="J22" s="33"/>
    </row>
    <row r="23" spans="1:15" ht="15.75" customHeight="1" x14ac:dyDescent="0.25">
      <c r="A23" s="26"/>
      <c r="B23" s="167" t="s">
        <v>38</v>
      </c>
      <c r="C23" s="168"/>
      <c r="D23" s="168"/>
      <c r="E23" s="168"/>
      <c r="F23" s="169"/>
      <c r="G23" s="27">
        <f>AVERAGE(G18:G22)</f>
        <v>0.39249999999999996</v>
      </c>
      <c r="H23" s="27">
        <f>AVERAGE(H18:H22)</f>
        <v>0.57000000000000006</v>
      </c>
      <c r="I23" s="27">
        <f>AVERAGE(I18:I22)</f>
        <v>3.7500000000000006E-2</v>
      </c>
      <c r="J23" s="33"/>
    </row>
    <row r="24" spans="1:15" ht="15.75" customHeight="1" x14ac:dyDescent="0.2">
      <c r="A24" s="187"/>
      <c r="B24" s="187"/>
      <c r="C24" s="187"/>
      <c r="D24" s="187"/>
      <c r="E24" s="187"/>
      <c r="F24" s="187"/>
      <c r="G24" s="187"/>
      <c r="H24" s="187"/>
      <c r="I24" s="187"/>
      <c r="J24" s="33"/>
    </row>
    <row r="25" spans="1:15" s="109" customFormat="1" ht="19.899999999999999" customHeight="1" x14ac:dyDescent="0.25">
      <c r="A25" s="173" t="s">
        <v>356</v>
      </c>
      <c r="B25" s="173"/>
      <c r="C25" s="173" t="s">
        <v>358</v>
      </c>
      <c r="D25" s="173"/>
      <c r="E25" s="110"/>
      <c r="F25" s="110"/>
      <c r="G25" s="110" t="s">
        <v>359</v>
      </c>
      <c r="H25" s="173" t="s">
        <v>360</v>
      </c>
      <c r="I25" s="173"/>
      <c r="J25" s="114"/>
    </row>
    <row r="26" spans="1:15" s="118" customFormat="1" ht="15.6" customHeight="1" x14ac:dyDescent="0.25">
      <c r="A26" s="174" t="s">
        <v>357</v>
      </c>
      <c r="B26" s="174"/>
      <c r="C26" s="174" t="s">
        <v>369</v>
      </c>
      <c r="D26" s="174"/>
      <c r="G26" s="118">
        <v>2.81</v>
      </c>
      <c r="H26" s="174">
        <v>1</v>
      </c>
      <c r="I26" s="174"/>
      <c r="J26" s="119"/>
    </row>
    <row r="27" spans="1:15" x14ac:dyDescent="0.2">
      <c r="A27" s="117"/>
      <c r="B27" s="33"/>
      <c r="C27" s="33"/>
      <c r="D27" s="33"/>
      <c r="E27" s="33"/>
      <c r="F27" s="33"/>
      <c r="G27" s="33"/>
      <c r="H27" s="33"/>
      <c r="I27" s="33"/>
      <c r="J27" s="33"/>
      <c r="K27" s="33"/>
      <c r="L27" s="33"/>
      <c r="M27" s="33"/>
      <c r="N27" s="33"/>
      <c r="O27" s="33"/>
    </row>
    <row r="28" spans="1:15" ht="39.75" customHeight="1" thickBot="1" x14ac:dyDescent="0.4">
      <c r="A28" s="34" t="s">
        <v>50</v>
      </c>
      <c r="B28" s="175" t="s">
        <v>121</v>
      </c>
      <c r="C28" s="176"/>
      <c r="D28" s="176"/>
      <c r="E28" s="176"/>
      <c r="F28" s="176"/>
      <c r="G28" s="176"/>
      <c r="H28" s="176"/>
      <c r="I28" s="177"/>
      <c r="J28" s="33"/>
      <c r="K28" s="159" t="s">
        <v>165</v>
      </c>
      <c r="L28" s="159"/>
      <c r="M28" s="159"/>
      <c r="N28" s="160">
        <v>0.74</v>
      </c>
      <c r="O28" s="160"/>
    </row>
    <row r="29" spans="1:15" ht="33" customHeight="1" thickBot="1" x14ac:dyDescent="0.3">
      <c r="A29" s="84" t="s">
        <v>37</v>
      </c>
      <c r="B29" s="161" t="s">
        <v>47</v>
      </c>
      <c r="C29" s="162"/>
      <c r="D29" s="162"/>
      <c r="E29" s="162"/>
      <c r="F29" s="163"/>
      <c r="G29" s="84" t="s">
        <v>34</v>
      </c>
      <c r="H29" s="84" t="s">
        <v>35</v>
      </c>
      <c r="I29" s="84" t="s">
        <v>36</v>
      </c>
      <c r="J29" s="33"/>
      <c r="K29" s="159" t="s">
        <v>166</v>
      </c>
      <c r="L29" s="159"/>
      <c r="M29" s="159"/>
      <c r="N29" s="172">
        <f>SUM(H35:I35)</f>
        <v>0.70666666666666678</v>
      </c>
      <c r="O29" s="172"/>
    </row>
    <row r="30" spans="1:15" ht="15.75" x14ac:dyDescent="0.25">
      <c r="A30" s="26" t="s">
        <v>52</v>
      </c>
      <c r="B30" s="164" t="s">
        <v>56</v>
      </c>
      <c r="C30" s="165"/>
      <c r="D30" s="165"/>
      <c r="E30" s="165"/>
      <c r="F30" s="166"/>
      <c r="G30" s="27">
        <v>0.28999999999999998</v>
      </c>
      <c r="H30" s="27">
        <v>0.67</v>
      </c>
      <c r="I30" s="28">
        <v>0.04</v>
      </c>
      <c r="J30" s="33"/>
    </row>
    <row r="31" spans="1:15" ht="15.75" customHeight="1" x14ac:dyDescent="0.25">
      <c r="A31" s="26" t="s">
        <v>53</v>
      </c>
      <c r="B31" s="164" t="s">
        <v>57</v>
      </c>
      <c r="C31" s="165"/>
      <c r="D31" s="165"/>
      <c r="E31" s="165"/>
      <c r="F31" s="166"/>
      <c r="G31" s="27">
        <v>0.4</v>
      </c>
      <c r="H31" s="27">
        <v>0.56999999999999995</v>
      </c>
      <c r="I31" s="28">
        <v>0.03</v>
      </c>
      <c r="J31" s="33"/>
    </row>
    <row r="32" spans="1:15" ht="15.75" customHeight="1" x14ac:dyDescent="0.25">
      <c r="A32" s="26" t="s">
        <v>63</v>
      </c>
      <c r="B32" s="164" t="s">
        <v>67</v>
      </c>
      <c r="C32" s="165"/>
      <c r="D32" s="165"/>
      <c r="E32" s="165"/>
      <c r="F32" s="166"/>
      <c r="G32" s="27">
        <v>0.19</v>
      </c>
      <c r="H32" s="27">
        <v>0.67</v>
      </c>
      <c r="I32" s="28">
        <v>0.14000000000000001</v>
      </c>
      <c r="J32" s="33"/>
    </row>
    <row r="33" spans="1:15" ht="15.75" x14ac:dyDescent="0.25">
      <c r="A33" s="26"/>
      <c r="B33" s="164"/>
      <c r="C33" s="165"/>
      <c r="D33" s="165"/>
      <c r="E33" s="165"/>
      <c r="F33" s="166"/>
      <c r="G33" s="27"/>
      <c r="H33" s="27"/>
      <c r="I33" s="28"/>
      <c r="J33" s="33"/>
    </row>
    <row r="34" spans="1:15" ht="15.75" x14ac:dyDescent="0.25">
      <c r="A34" s="26"/>
      <c r="B34" s="164"/>
      <c r="C34" s="165"/>
      <c r="D34" s="165"/>
      <c r="E34" s="165"/>
      <c r="F34" s="166"/>
      <c r="G34" s="27"/>
      <c r="H34" s="27"/>
      <c r="I34" s="28"/>
      <c r="J34" s="33"/>
    </row>
    <row r="35" spans="1:15" ht="15.75" x14ac:dyDescent="0.25">
      <c r="A35" s="26"/>
      <c r="B35" s="167" t="s">
        <v>38</v>
      </c>
      <c r="C35" s="168"/>
      <c r="D35" s="168"/>
      <c r="E35" s="168"/>
      <c r="F35" s="169"/>
      <c r="G35" s="27">
        <f>AVERAGE(G30:G34)</f>
        <v>0.29333333333333328</v>
      </c>
      <c r="H35" s="27">
        <f>AVERAGE(H30:H34)</f>
        <v>0.63666666666666671</v>
      </c>
      <c r="I35" s="27">
        <f>AVERAGE(I30:I34)</f>
        <v>7.0000000000000007E-2</v>
      </c>
      <c r="J35" s="33"/>
    </row>
    <row r="36" spans="1:15" ht="12.75" customHeight="1" x14ac:dyDescent="0.2">
      <c r="A36" s="29"/>
      <c r="B36" s="30"/>
      <c r="C36" s="30"/>
      <c r="D36" s="30"/>
      <c r="E36" s="30"/>
      <c r="F36" s="30"/>
      <c r="G36" s="30"/>
      <c r="H36" s="30"/>
      <c r="I36" s="30"/>
      <c r="J36" s="33"/>
    </row>
    <row r="37" spans="1:15" s="109" customFormat="1" ht="19.899999999999999" customHeight="1" x14ac:dyDescent="0.25">
      <c r="A37" s="173" t="s">
        <v>356</v>
      </c>
      <c r="B37" s="173"/>
      <c r="C37" s="173" t="s">
        <v>358</v>
      </c>
      <c r="D37" s="173"/>
      <c r="E37" s="110"/>
      <c r="F37" s="110"/>
      <c r="G37" s="110" t="s">
        <v>359</v>
      </c>
      <c r="H37" s="173" t="s">
        <v>360</v>
      </c>
      <c r="I37" s="173"/>
      <c r="J37" s="114"/>
    </row>
    <row r="38" spans="1:15" s="116" customFormat="1" ht="15.6" customHeight="1" x14ac:dyDescent="0.25">
      <c r="A38" s="174" t="s">
        <v>355</v>
      </c>
      <c r="B38" s="174"/>
      <c r="C38" s="174" t="s">
        <v>370</v>
      </c>
      <c r="D38" s="174"/>
      <c r="E38" s="118"/>
      <c r="F38" s="118"/>
      <c r="G38" s="118">
        <v>2.4300000000000002</v>
      </c>
      <c r="H38" s="174">
        <v>13</v>
      </c>
      <c r="I38" s="174"/>
      <c r="J38" s="115"/>
    </row>
    <row r="39" spans="1:15" s="113" customFormat="1" ht="15.6" customHeight="1" x14ac:dyDescent="0.25">
      <c r="A39" s="174" t="s">
        <v>355</v>
      </c>
      <c r="B39" s="174"/>
      <c r="C39" s="174" t="s">
        <v>371</v>
      </c>
      <c r="D39" s="174"/>
      <c r="E39" s="118"/>
      <c r="F39" s="118"/>
      <c r="G39" s="118">
        <v>2.68</v>
      </c>
      <c r="H39" s="174">
        <v>4</v>
      </c>
      <c r="I39" s="174"/>
      <c r="J39" s="112"/>
    </row>
    <row r="40" spans="1:15" s="113" customFormat="1" ht="15.6" customHeight="1" x14ac:dyDescent="0.25">
      <c r="A40" s="174" t="s">
        <v>355</v>
      </c>
      <c r="B40" s="174"/>
      <c r="C40" s="174" t="s">
        <v>372</v>
      </c>
      <c r="D40" s="174"/>
      <c r="E40" s="118"/>
      <c r="F40" s="118"/>
      <c r="G40" s="118">
        <v>2.5499999999999998</v>
      </c>
      <c r="H40" s="174">
        <v>8</v>
      </c>
      <c r="I40" s="174"/>
      <c r="J40" s="112"/>
    </row>
    <row r="41" spans="1:15" x14ac:dyDescent="0.2">
      <c r="A41" s="117"/>
      <c r="B41" s="33"/>
      <c r="C41" s="33"/>
      <c r="D41" s="33"/>
      <c r="E41" s="33"/>
      <c r="F41" s="33"/>
      <c r="G41" s="33"/>
      <c r="H41" s="33"/>
      <c r="I41" s="33"/>
      <c r="J41" s="33"/>
      <c r="K41" s="33"/>
      <c r="L41" s="33"/>
      <c r="M41" s="33"/>
      <c r="N41" s="33"/>
      <c r="O41" s="33"/>
    </row>
    <row r="42" spans="1:15" ht="39.75" customHeight="1" thickBot="1" x14ac:dyDescent="0.4">
      <c r="A42" s="34" t="s">
        <v>68</v>
      </c>
      <c r="B42" s="175" t="s">
        <v>321</v>
      </c>
      <c r="C42" s="176"/>
      <c r="D42" s="176"/>
      <c r="E42" s="176"/>
      <c r="F42" s="176"/>
      <c r="G42" s="176"/>
      <c r="H42" s="176"/>
      <c r="I42" s="177"/>
      <c r="J42" s="33"/>
      <c r="K42" s="159" t="s">
        <v>165</v>
      </c>
      <c r="L42" s="159"/>
      <c r="M42" s="159"/>
      <c r="N42" s="160">
        <v>7.0000000000000007E-2</v>
      </c>
      <c r="O42" s="160"/>
    </row>
    <row r="43" spans="1:15" ht="33" customHeight="1" thickBot="1" x14ac:dyDescent="0.3">
      <c r="A43" s="84" t="s">
        <v>37</v>
      </c>
      <c r="B43" s="161" t="s">
        <v>47</v>
      </c>
      <c r="C43" s="162"/>
      <c r="D43" s="162"/>
      <c r="E43" s="162"/>
      <c r="F43" s="163"/>
      <c r="G43" s="84" t="s">
        <v>203</v>
      </c>
      <c r="H43" s="211" t="s">
        <v>204</v>
      </c>
      <c r="I43" s="212"/>
      <c r="J43" s="33"/>
      <c r="K43" s="159" t="s">
        <v>166</v>
      </c>
      <c r="L43" s="159"/>
      <c r="M43" s="159"/>
      <c r="N43" s="172">
        <f>SUM(H51)</f>
        <v>9.9999999999999992E-2</v>
      </c>
      <c r="O43" s="172"/>
    </row>
    <row r="44" spans="1:15" ht="15.75" customHeight="1" x14ac:dyDescent="0.25">
      <c r="A44" s="26" t="s">
        <v>158</v>
      </c>
      <c r="B44" s="164" t="s">
        <v>162</v>
      </c>
      <c r="C44" s="165"/>
      <c r="D44" s="165"/>
      <c r="E44" s="165"/>
      <c r="F44" s="166"/>
      <c r="G44" s="27">
        <v>0.91</v>
      </c>
      <c r="H44" s="170">
        <v>0.09</v>
      </c>
      <c r="I44" s="171"/>
      <c r="J44" s="33"/>
    </row>
    <row r="45" spans="1:15" ht="15.75" customHeight="1" x14ac:dyDescent="0.25">
      <c r="A45" s="26" t="s">
        <v>77</v>
      </c>
      <c r="B45" s="164" t="s">
        <v>81</v>
      </c>
      <c r="C45" s="165"/>
      <c r="D45" s="165"/>
      <c r="E45" s="165"/>
      <c r="F45" s="166"/>
      <c r="G45" s="27">
        <v>0.92</v>
      </c>
      <c r="H45" s="170">
        <v>0.08</v>
      </c>
      <c r="I45" s="171"/>
      <c r="J45" s="33"/>
    </row>
    <row r="46" spans="1:15" ht="15.75" customHeight="1" x14ac:dyDescent="0.25">
      <c r="A46" s="26" t="s">
        <v>78</v>
      </c>
      <c r="B46" s="164" t="s">
        <v>82</v>
      </c>
      <c r="C46" s="165"/>
      <c r="D46" s="165"/>
      <c r="E46" s="165"/>
      <c r="F46" s="166"/>
      <c r="G46" s="27">
        <v>0.89</v>
      </c>
      <c r="H46" s="170">
        <v>0.11</v>
      </c>
      <c r="I46" s="171"/>
      <c r="J46" s="33"/>
    </row>
    <row r="47" spans="1:15" ht="15.75" x14ac:dyDescent="0.25">
      <c r="A47" s="26" t="s">
        <v>79</v>
      </c>
      <c r="B47" s="164" t="s">
        <v>83</v>
      </c>
      <c r="C47" s="165"/>
      <c r="D47" s="165"/>
      <c r="E47" s="165"/>
      <c r="F47" s="166"/>
      <c r="G47" s="27">
        <v>0.89</v>
      </c>
      <c r="H47" s="170">
        <v>0.11</v>
      </c>
      <c r="I47" s="171"/>
      <c r="J47" s="33"/>
    </row>
    <row r="48" spans="1:15" ht="15.75" customHeight="1" x14ac:dyDescent="0.25">
      <c r="A48" s="26" t="s">
        <v>80</v>
      </c>
      <c r="B48" s="164" t="s">
        <v>84</v>
      </c>
      <c r="C48" s="165"/>
      <c r="D48" s="165"/>
      <c r="E48" s="165"/>
      <c r="F48" s="166"/>
      <c r="G48" s="27">
        <v>0.89</v>
      </c>
      <c r="H48" s="170">
        <v>0.11</v>
      </c>
      <c r="I48" s="171"/>
      <c r="J48" s="33"/>
    </row>
    <row r="49" spans="1:15" ht="15.75" customHeight="1" x14ac:dyDescent="0.25">
      <c r="A49" s="26"/>
      <c r="B49" s="164"/>
      <c r="C49" s="165"/>
      <c r="D49" s="165"/>
      <c r="E49" s="165"/>
      <c r="F49" s="166"/>
      <c r="G49" s="27"/>
      <c r="H49" s="103"/>
      <c r="I49" s="104"/>
      <c r="J49" s="33"/>
    </row>
    <row r="50" spans="1:15" ht="15.75" x14ac:dyDescent="0.25">
      <c r="A50" s="26"/>
      <c r="B50" s="164"/>
      <c r="C50" s="165"/>
      <c r="D50" s="165"/>
      <c r="E50" s="165"/>
      <c r="F50" s="166"/>
      <c r="G50" s="27"/>
      <c r="H50" s="103"/>
      <c r="I50" s="104"/>
      <c r="J50" s="33"/>
    </row>
    <row r="51" spans="1:15" ht="15.75" x14ac:dyDescent="0.25">
      <c r="A51" s="26"/>
      <c r="B51" s="167" t="s">
        <v>38</v>
      </c>
      <c r="C51" s="168"/>
      <c r="D51" s="168"/>
      <c r="E51" s="168"/>
      <c r="F51" s="169"/>
      <c r="G51" s="27">
        <f>AVERAGE(G44:G48)</f>
        <v>0.9</v>
      </c>
      <c r="H51" s="170">
        <f>AVERAGE(H44:I49)</f>
        <v>9.9999999999999992E-2</v>
      </c>
      <c r="I51" s="171"/>
      <c r="J51" s="33"/>
    </row>
    <row r="52" spans="1:15" x14ac:dyDescent="0.2">
      <c r="A52" s="29"/>
      <c r="B52" s="30"/>
      <c r="C52" s="30"/>
      <c r="D52" s="30"/>
      <c r="E52" s="30"/>
      <c r="F52" s="30"/>
      <c r="G52" s="30"/>
      <c r="H52" s="30"/>
      <c r="I52" s="30"/>
      <c r="J52" s="33"/>
    </row>
    <row r="53" spans="1:15" s="109" customFormat="1" ht="19.899999999999999" customHeight="1" x14ac:dyDescent="0.25">
      <c r="A53" s="173" t="s">
        <v>356</v>
      </c>
      <c r="B53" s="173"/>
      <c r="C53" s="173" t="s">
        <v>358</v>
      </c>
      <c r="D53" s="173"/>
      <c r="E53" s="110"/>
      <c r="F53" s="110"/>
      <c r="G53" s="110" t="s">
        <v>359</v>
      </c>
      <c r="H53" s="173" t="s">
        <v>360</v>
      </c>
      <c r="I53" s="173"/>
      <c r="J53" s="114"/>
    </row>
    <row r="54" spans="1:15" s="118" customFormat="1" ht="15.6" customHeight="1" x14ac:dyDescent="0.25">
      <c r="A54" s="174" t="s">
        <v>357</v>
      </c>
      <c r="B54" s="174"/>
      <c r="C54" s="174" t="s">
        <v>373</v>
      </c>
      <c r="D54" s="174"/>
      <c r="G54" s="118">
        <v>2.59</v>
      </c>
      <c r="H54" s="174">
        <v>5</v>
      </c>
      <c r="I54" s="174"/>
      <c r="J54" s="119"/>
    </row>
    <row r="55" spans="1:15" s="121" customFormat="1" ht="15.6" customHeight="1" x14ac:dyDescent="0.25">
      <c r="A55" s="174" t="s">
        <v>357</v>
      </c>
      <c r="B55" s="174"/>
      <c r="C55" s="174" t="s">
        <v>382</v>
      </c>
      <c r="D55" s="174"/>
      <c r="E55" s="118"/>
      <c r="F55" s="118"/>
      <c r="G55" s="118">
        <v>2.52</v>
      </c>
      <c r="H55" s="174">
        <v>9</v>
      </c>
      <c r="I55" s="174"/>
      <c r="J55" s="120"/>
    </row>
    <row r="56" spans="1:15" s="121" customFormat="1" ht="15.6" customHeight="1" x14ac:dyDescent="0.25">
      <c r="A56" s="174" t="s">
        <v>361</v>
      </c>
      <c r="B56" s="174"/>
      <c r="C56" s="174" t="s">
        <v>374</v>
      </c>
      <c r="D56" s="174"/>
      <c r="E56" s="118"/>
      <c r="F56" s="118"/>
      <c r="G56" s="118">
        <v>2.5499999999999998</v>
      </c>
      <c r="H56" s="174">
        <v>8</v>
      </c>
      <c r="I56" s="174"/>
      <c r="J56" s="120"/>
    </row>
    <row r="57" spans="1:15" x14ac:dyDescent="0.2">
      <c r="A57" s="117"/>
      <c r="B57" s="33"/>
      <c r="C57" s="33"/>
      <c r="D57" s="33"/>
      <c r="E57" s="33"/>
      <c r="F57" s="33"/>
      <c r="G57" s="33"/>
      <c r="H57" s="33"/>
      <c r="I57" s="33"/>
      <c r="J57" s="33"/>
      <c r="K57" s="33"/>
      <c r="L57" s="33"/>
      <c r="M57" s="33"/>
      <c r="N57" s="33"/>
      <c r="O57" s="33"/>
    </row>
    <row r="58" spans="1:15" ht="39.75" customHeight="1" thickBot="1" x14ac:dyDescent="0.4">
      <c r="A58" s="34" t="s">
        <v>69</v>
      </c>
      <c r="B58" s="175" t="s">
        <v>322</v>
      </c>
      <c r="C58" s="176"/>
      <c r="D58" s="176"/>
      <c r="E58" s="176"/>
      <c r="F58" s="176"/>
      <c r="G58" s="176"/>
      <c r="H58" s="176"/>
      <c r="I58" s="177"/>
      <c r="J58" s="33"/>
      <c r="K58" s="159" t="s">
        <v>165</v>
      </c>
      <c r="L58" s="159"/>
      <c r="M58" s="159"/>
      <c r="N58" s="160">
        <v>0.73</v>
      </c>
      <c r="O58" s="160"/>
    </row>
    <row r="59" spans="1:15" ht="33.75" customHeight="1" thickBot="1" x14ac:dyDescent="0.3">
      <c r="A59" s="84" t="s">
        <v>37</v>
      </c>
      <c r="B59" s="161" t="s">
        <v>47</v>
      </c>
      <c r="C59" s="162"/>
      <c r="D59" s="162"/>
      <c r="E59" s="162"/>
      <c r="F59" s="163"/>
      <c r="G59" s="84" t="s">
        <v>34</v>
      </c>
      <c r="H59" s="84" t="s">
        <v>35</v>
      </c>
      <c r="I59" s="84" t="s">
        <v>36</v>
      </c>
      <c r="J59" s="33"/>
      <c r="K59" s="159" t="s">
        <v>166</v>
      </c>
      <c r="L59" s="159"/>
      <c r="M59" s="159"/>
      <c r="N59" s="172">
        <f>SUM(H67:I67)</f>
        <v>0.70799999999999996</v>
      </c>
      <c r="O59" s="172"/>
    </row>
    <row r="60" spans="1:15" ht="15.75" x14ac:dyDescent="0.25">
      <c r="A60" s="26" t="s">
        <v>52</v>
      </c>
      <c r="B60" s="164" t="s">
        <v>56</v>
      </c>
      <c r="C60" s="165"/>
      <c r="D60" s="165"/>
      <c r="E60" s="165"/>
      <c r="F60" s="166"/>
      <c r="G60" s="27">
        <v>0.28999999999999998</v>
      </c>
      <c r="H60" s="27">
        <v>0.67</v>
      </c>
      <c r="I60" s="28">
        <v>0.04</v>
      </c>
      <c r="J60" s="33"/>
    </row>
    <row r="61" spans="1:15" ht="15.75" customHeight="1" x14ac:dyDescent="0.25">
      <c r="A61" s="26" t="s">
        <v>61</v>
      </c>
      <c r="B61" s="164" t="s">
        <v>65</v>
      </c>
      <c r="C61" s="165"/>
      <c r="D61" s="165"/>
      <c r="E61" s="165"/>
      <c r="F61" s="166"/>
      <c r="G61" s="27">
        <v>0.24</v>
      </c>
      <c r="H61" s="27">
        <v>0.64</v>
      </c>
      <c r="I61" s="28">
        <v>0.14000000000000001</v>
      </c>
      <c r="J61" s="33">
        <v>14</v>
      </c>
    </row>
    <row r="62" spans="1:15" ht="15.75" customHeight="1" x14ac:dyDescent="0.25">
      <c r="A62" s="26" t="s">
        <v>62</v>
      </c>
      <c r="B62" s="164" t="s">
        <v>66</v>
      </c>
      <c r="C62" s="165"/>
      <c r="D62" s="165"/>
      <c r="E62" s="165"/>
      <c r="F62" s="166"/>
      <c r="G62" s="27">
        <v>0.37</v>
      </c>
      <c r="H62" s="27">
        <v>0.55000000000000004</v>
      </c>
      <c r="I62" s="28">
        <v>0.08</v>
      </c>
      <c r="J62" s="33"/>
    </row>
    <row r="63" spans="1:15" ht="15.75" customHeight="1" x14ac:dyDescent="0.25">
      <c r="A63" s="26" t="s">
        <v>63</v>
      </c>
      <c r="B63" s="164" t="s">
        <v>67</v>
      </c>
      <c r="C63" s="165"/>
      <c r="D63" s="165"/>
      <c r="E63" s="165"/>
      <c r="F63" s="166"/>
      <c r="G63" s="27">
        <v>0.19</v>
      </c>
      <c r="H63" s="27">
        <v>0.67</v>
      </c>
      <c r="I63" s="28">
        <v>0.14000000000000001</v>
      </c>
      <c r="J63" s="33"/>
    </row>
    <row r="64" spans="1:15" ht="15.75" customHeight="1" x14ac:dyDescent="0.25">
      <c r="A64" s="26" t="s">
        <v>101</v>
      </c>
      <c r="B64" s="164" t="s">
        <v>105</v>
      </c>
      <c r="C64" s="165"/>
      <c r="D64" s="165"/>
      <c r="E64" s="165"/>
      <c r="F64" s="166"/>
      <c r="G64" s="27">
        <v>0.39</v>
      </c>
      <c r="H64" s="27">
        <v>0.56999999999999995</v>
      </c>
      <c r="I64" s="28">
        <v>0.04</v>
      </c>
      <c r="J64" s="33"/>
    </row>
    <row r="65" spans="1:15" ht="15.75" x14ac:dyDescent="0.25">
      <c r="A65" s="26"/>
      <c r="B65" s="164"/>
      <c r="C65" s="165"/>
      <c r="D65" s="165"/>
      <c r="E65" s="165"/>
      <c r="F65" s="166"/>
      <c r="G65" s="27"/>
      <c r="H65" s="27"/>
      <c r="I65" s="28"/>
      <c r="J65" s="33"/>
    </row>
    <row r="66" spans="1:15" ht="15.75" x14ac:dyDescent="0.25">
      <c r="A66" s="26"/>
      <c r="B66" s="164"/>
      <c r="C66" s="165"/>
      <c r="D66" s="165"/>
      <c r="E66" s="165"/>
      <c r="F66" s="166"/>
      <c r="G66" s="27"/>
      <c r="H66" s="27"/>
      <c r="I66" s="28"/>
      <c r="J66" s="33"/>
    </row>
    <row r="67" spans="1:15" ht="15.75" x14ac:dyDescent="0.25">
      <c r="A67" s="26"/>
      <c r="B67" s="167" t="s">
        <v>38</v>
      </c>
      <c r="C67" s="168"/>
      <c r="D67" s="168"/>
      <c r="E67" s="168"/>
      <c r="F67" s="169"/>
      <c r="G67" s="27">
        <f>AVERAGE(G60:G66)</f>
        <v>0.29599999999999999</v>
      </c>
      <c r="H67" s="27">
        <f>AVERAGE(H60:H66)</f>
        <v>0.62</v>
      </c>
      <c r="I67" s="27">
        <f>AVERAGE(I60:I66)</f>
        <v>8.7999999999999995E-2</v>
      </c>
      <c r="J67" s="33"/>
    </row>
    <row r="68" spans="1:15" x14ac:dyDescent="0.2">
      <c r="A68" s="29"/>
      <c r="B68" s="30"/>
      <c r="C68" s="30"/>
      <c r="D68" s="30"/>
      <c r="E68" s="30"/>
      <c r="F68" s="30"/>
      <c r="G68" s="30"/>
      <c r="H68" s="30"/>
      <c r="I68" s="30"/>
      <c r="J68" s="33"/>
    </row>
    <row r="69" spans="1:15" s="109" customFormat="1" ht="19.899999999999999" customHeight="1" x14ac:dyDescent="0.25">
      <c r="A69" s="173" t="s">
        <v>356</v>
      </c>
      <c r="B69" s="173"/>
      <c r="C69" s="173" t="s">
        <v>358</v>
      </c>
      <c r="D69" s="173"/>
      <c r="E69" s="110"/>
      <c r="F69" s="110"/>
      <c r="G69" s="110" t="s">
        <v>359</v>
      </c>
      <c r="H69" s="173" t="s">
        <v>360</v>
      </c>
      <c r="I69" s="173"/>
      <c r="J69" s="114"/>
    </row>
    <row r="70" spans="1:15" s="118" customFormat="1" ht="15.6" customHeight="1" x14ac:dyDescent="0.25">
      <c r="A70" s="174" t="s">
        <v>357</v>
      </c>
      <c r="B70" s="174"/>
      <c r="C70" s="174" t="s">
        <v>373</v>
      </c>
      <c r="D70" s="174"/>
      <c r="G70" s="118">
        <v>2.59</v>
      </c>
      <c r="H70" s="174">
        <v>5</v>
      </c>
      <c r="I70" s="174"/>
      <c r="J70" s="119"/>
    </row>
    <row r="71" spans="1:15" s="121" customFormat="1" ht="15.6" customHeight="1" x14ac:dyDescent="0.25">
      <c r="A71" s="174" t="s">
        <v>357</v>
      </c>
      <c r="B71" s="174"/>
      <c r="C71" s="174" t="s">
        <v>382</v>
      </c>
      <c r="D71" s="174"/>
      <c r="E71" s="118"/>
      <c r="F71" s="118"/>
      <c r="G71" s="118">
        <v>2.52</v>
      </c>
      <c r="H71" s="174">
        <v>9</v>
      </c>
      <c r="I71" s="174"/>
      <c r="J71" s="120"/>
    </row>
    <row r="72" spans="1:15" s="121" customFormat="1" ht="15.6" customHeight="1" x14ac:dyDescent="0.25">
      <c r="A72" s="174" t="s">
        <v>361</v>
      </c>
      <c r="B72" s="174"/>
      <c r="C72" s="174" t="s">
        <v>374</v>
      </c>
      <c r="D72" s="174"/>
      <c r="E72" s="118"/>
      <c r="F72" s="118"/>
      <c r="G72" s="118">
        <v>2.5499999999999998</v>
      </c>
      <c r="H72" s="174">
        <v>8</v>
      </c>
      <c r="I72" s="174"/>
      <c r="J72" s="120"/>
    </row>
    <row r="73" spans="1:15" s="121" customFormat="1" ht="15.6" customHeight="1" x14ac:dyDescent="0.25">
      <c r="A73" s="174" t="s">
        <v>376</v>
      </c>
      <c r="B73" s="174"/>
      <c r="C73" s="174" t="s">
        <v>375</v>
      </c>
      <c r="D73" s="174"/>
      <c r="E73" s="118"/>
      <c r="F73" s="118"/>
      <c r="G73" s="118">
        <v>2.46</v>
      </c>
      <c r="H73" s="174">
        <v>12</v>
      </c>
      <c r="I73" s="174"/>
      <c r="J73" s="120"/>
    </row>
    <row r="74" spans="1:15" x14ac:dyDescent="0.2">
      <c r="A74" s="117"/>
      <c r="B74" s="33"/>
      <c r="C74" s="33"/>
      <c r="D74" s="33"/>
      <c r="E74" s="33"/>
      <c r="F74" s="33"/>
      <c r="G74" s="33"/>
      <c r="H74" s="33"/>
      <c r="I74" s="33"/>
      <c r="J74" s="33"/>
      <c r="K74" s="33"/>
      <c r="L74" s="33"/>
      <c r="M74" s="33"/>
      <c r="N74" s="33"/>
      <c r="O74" s="33"/>
    </row>
    <row r="75" spans="1:15" ht="39.75" customHeight="1" thickBot="1" x14ac:dyDescent="0.4">
      <c r="A75" s="34" t="s">
        <v>85</v>
      </c>
      <c r="B75" s="175" t="s">
        <v>120</v>
      </c>
      <c r="C75" s="176"/>
      <c r="D75" s="176"/>
      <c r="E75" s="176"/>
      <c r="F75" s="176"/>
      <c r="G75" s="176"/>
      <c r="H75" s="176"/>
      <c r="I75" s="177"/>
      <c r="J75" s="33"/>
      <c r="K75" s="159" t="s">
        <v>165</v>
      </c>
      <c r="L75" s="159"/>
      <c r="M75" s="159"/>
      <c r="N75" s="160">
        <v>0.71</v>
      </c>
      <c r="O75" s="160"/>
    </row>
    <row r="76" spans="1:15" ht="33.75" customHeight="1" thickBot="1" x14ac:dyDescent="0.3">
      <c r="A76" s="84" t="s">
        <v>37</v>
      </c>
      <c r="B76" s="161" t="s">
        <v>47</v>
      </c>
      <c r="C76" s="162"/>
      <c r="D76" s="162"/>
      <c r="E76" s="162"/>
      <c r="F76" s="163"/>
      <c r="G76" s="84" t="s">
        <v>34</v>
      </c>
      <c r="H76" s="84" t="s">
        <v>35</v>
      </c>
      <c r="I76" s="84" t="s">
        <v>36</v>
      </c>
      <c r="J76" s="33"/>
      <c r="K76" s="159" t="s">
        <v>166</v>
      </c>
      <c r="L76" s="159"/>
      <c r="M76" s="159"/>
      <c r="N76" s="172">
        <f>SUM(H87:I87)</f>
        <v>0.67444444444444451</v>
      </c>
      <c r="O76" s="172"/>
    </row>
    <row r="77" spans="1:15" ht="15.75" customHeight="1" x14ac:dyDescent="0.25">
      <c r="A77" s="26" t="s">
        <v>51</v>
      </c>
      <c r="B77" s="164" t="s">
        <v>55</v>
      </c>
      <c r="C77" s="165"/>
      <c r="D77" s="165"/>
      <c r="E77" s="165"/>
      <c r="F77" s="166"/>
      <c r="G77" s="27">
        <v>0.38</v>
      </c>
      <c r="H77" s="27">
        <v>0.64</v>
      </c>
      <c r="I77" s="28">
        <v>0.02</v>
      </c>
      <c r="J77" s="33"/>
    </row>
    <row r="78" spans="1:15" ht="15.75" customHeight="1" x14ac:dyDescent="0.25">
      <c r="A78" s="26" t="s">
        <v>52</v>
      </c>
      <c r="B78" s="164" t="s">
        <v>56</v>
      </c>
      <c r="C78" s="165"/>
      <c r="D78" s="165"/>
      <c r="E78" s="165"/>
      <c r="F78" s="166"/>
      <c r="G78" s="27">
        <v>0.28999999999999998</v>
      </c>
      <c r="H78" s="27">
        <v>0.67</v>
      </c>
      <c r="I78" s="28">
        <v>0.04</v>
      </c>
      <c r="J78" s="33"/>
    </row>
    <row r="79" spans="1:15" ht="15.75" customHeight="1" x14ac:dyDescent="0.25">
      <c r="A79" s="26" t="s">
        <v>53</v>
      </c>
      <c r="B79" s="164" t="s">
        <v>57</v>
      </c>
      <c r="C79" s="165"/>
      <c r="D79" s="165"/>
      <c r="E79" s="165"/>
      <c r="F79" s="166"/>
      <c r="G79" s="27">
        <v>0.4</v>
      </c>
      <c r="H79" s="27">
        <v>0.56999999999999995</v>
      </c>
      <c r="I79" s="28">
        <v>0.03</v>
      </c>
      <c r="J79" s="33"/>
    </row>
    <row r="80" spans="1:15" ht="15.75" customHeight="1" x14ac:dyDescent="0.25">
      <c r="A80" s="26" t="s">
        <v>60</v>
      </c>
      <c r="B80" s="164" t="s">
        <v>64</v>
      </c>
      <c r="C80" s="165"/>
      <c r="D80" s="165"/>
      <c r="E80" s="165"/>
      <c r="F80" s="166"/>
      <c r="G80" s="27">
        <v>0.37</v>
      </c>
      <c r="H80" s="27">
        <v>0.55000000000000004</v>
      </c>
      <c r="I80" s="28">
        <v>0.08</v>
      </c>
      <c r="J80" s="33"/>
    </row>
    <row r="81" spans="1:15" ht="15.75" x14ac:dyDescent="0.25">
      <c r="A81" s="26" t="s">
        <v>61</v>
      </c>
      <c r="B81" s="164" t="s">
        <v>65</v>
      </c>
      <c r="C81" s="165"/>
      <c r="D81" s="165"/>
      <c r="E81" s="165"/>
      <c r="F81" s="166"/>
      <c r="G81" s="27">
        <v>0.24</v>
      </c>
      <c r="H81" s="27">
        <v>0.64</v>
      </c>
      <c r="I81" s="28">
        <v>0.14000000000000001</v>
      </c>
      <c r="J81" s="33"/>
    </row>
    <row r="82" spans="1:15" ht="15.75" x14ac:dyDescent="0.25">
      <c r="A82" s="26" t="s">
        <v>62</v>
      </c>
      <c r="B82" s="213" t="s">
        <v>66</v>
      </c>
      <c r="C82" s="214"/>
      <c r="D82" s="214"/>
      <c r="E82" s="214"/>
      <c r="F82" s="215"/>
      <c r="G82" s="27">
        <v>0.37</v>
      </c>
      <c r="H82" s="27">
        <v>0.55000000000000004</v>
      </c>
      <c r="I82" s="28">
        <v>0.08</v>
      </c>
      <c r="J82" s="33"/>
    </row>
    <row r="83" spans="1:15" ht="15.75" x14ac:dyDescent="0.25">
      <c r="A83" s="26" t="s">
        <v>63</v>
      </c>
      <c r="B83" s="213" t="s">
        <v>67</v>
      </c>
      <c r="C83" s="214"/>
      <c r="D83" s="214"/>
      <c r="E83" s="214"/>
      <c r="F83" s="215"/>
      <c r="G83" s="27">
        <v>0.19</v>
      </c>
      <c r="H83" s="27">
        <v>0.67</v>
      </c>
      <c r="I83" s="28">
        <v>0.14000000000000001</v>
      </c>
      <c r="J83" s="33"/>
    </row>
    <row r="84" spans="1:15" ht="15.75" x14ac:dyDescent="0.25">
      <c r="A84" s="26" t="s">
        <v>101</v>
      </c>
      <c r="B84" s="213" t="s">
        <v>105</v>
      </c>
      <c r="C84" s="214"/>
      <c r="D84" s="214"/>
      <c r="E84" s="214"/>
      <c r="F84" s="215"/>
      <c r="G84" s="27">
        <v>0.39</v>
      </c>
      <c r="H84" s="27">
        <v>0.56999999999999995</v>
      </c>
      <c r="I84" s="28">
        <v>0.04</v>
      </c>
      <c r="J84" s="33"/>
    </row>
    <row r="85" spans="1:15" ht="15.75" x14ac:dyDescent="0.25">
      <c r="A85" s="26" t="s">
        <v>70</v>
      </c>
      <c r="B85" s="164" t="s">
        <v>72</v>
      </c>
      <c r="C85" s="165"/>
      <c r="D85" s="165"/>
      <c r="E85" s="165"/>
      <c r="F85" s="166"/>
      <c r="G85" s="27">
        <v>0.36</v>
      </c>
      <c r="H85" s="27">
        <v>0.54</v>
      </c>
      <c r="I85" s="28">
        <v>0.1</v>
      </c>
      <c r="J85" s="33"/>
    </row>
    <row r="86" spans="1:15" ht="15.75" x14ac:dyDescent="0.25">
      <c r="A86" s="26"/>
      <c r="B86" s="105"/>
      <c r="C86" s="106"/>
      <c r="D86" s="106"/>
      <c r="E86" s="106"/>
      <c r="F86" s="107"/>
      <c r="G86" s="27"/>
      <c r="H86" s="27"/>
      <c r="I86" s="28"/>
      <c r="J86" s="33"/>
    </row>
    <row r="87" spans="1:15" ht="15.75" x14ac:dyDescent="0.25">
      <c r="A87" s="26"/>
      <c r="B87" s="167" t="s">
        <v>38</v>
      </c>
      <c r="C87" s="168"/>
      <c r="D87" s="168"/>
      <c r="E87" s="168"/>
      <c r="F87" s="169"/>
      <c r="G87" s="27">
        <v>0.32</v>
      </c>
      <c r="H87" s="103">
        <f>AVERAGE(H77:H85)</f>
        <v>0.60000000000000009</v>
      </c>
      <c r="I87" s="28">
        <f>AVERAGE(I77:I85)</f>
        <v>7.4444444444444452E-2</v>
      </c>
      <c r="J87" s="33"/>
    </row>
    <row r="88" spans="1:15" x14ac:dyDescent="0.2">
      <c r="A88" s="29"/>
      <c r="B88" s="30"/>
      <c r="C88" s="30"/>
      <c r="D88" s="30"/>
      <c r="E88" s="30"/>
      <c r="F88" s="30"/>
      <c r="G88" s="30"/>
      <c r="H88" s="30"/>
      <c r="I88" s="30"/>
      <c r="J88" s="33"/>
    </row>
    <row r="89" spans="1:15" s="109" customFormat="1" ht="19.899999999999999" customHeight="1" x14ac:dyDescent="0.25">
      <c r="A89" s="173" t="s">
        <v>356</v>
      </c>
      <c r="B89" s="173"/>
      <c r="C89" s="173" t="s">
        <v>358</v>
      </c>
      <c r="D89" s="173"/>
      <c r="E89" s="110"/>
      <c r="F89" s="110"/>
      <c r="G89" s="110" t="s">
        <v>359</v>
      </c>
      <c r="H89" s="173" t="s">
        <v>360</v>
      </c>
      <c r="I89" s="173"/>
      <c r="J89" s="114"/>
    </row>
    <row r="90" spans="1:15" s="121" customFormat="1" ht="15.6" customHeight="1" x14ac:dyDescent="0.25">
      <c r="A90" s="174" t="s">
        <v>355</v>
      </c>
      <c r="B90" s="174"/>
      <c r="C90" s="174" t="s">
        <v>372</v>
      </c>
      <c r="D90" s="174"/>
      <c r="E90" s="118"/>
      <c r="F90" s="118"/>
      <c r="G90" s="118">
        <v>2.5499999999999998</v>
      </c>
      <c r="H90" s="174">
        <v>8</v>
      </c>
      <c r="I90" s="174"/>
      <c r="J90" s="120"/>
    </row>
    <row r="91" spans="1:15" s="121" customFormat="1" ht="15.6" customHeight="1" x14ac:dyDescent="0.25">
      <c r="A91" s="174" t="s">
        <v>357</v>
      </c>
      <c r="B91" s="174"/>
      <c r="C91" s="174" t="s">
        <v>373</v>
      </c>
      <c r="D91" s="174"/>
      <c r="E91" s="118"/>
      <c r="F91" s="118"/>
      <c r="G91" s="118">
        <v>2.59</v>
      </c>
      <c r="H91" s="174">
        <v>5</v>
      </c>
      <c r="I91" s="174"/>
      <c r="J91" s="120"/>
    </row>
    <row r="92" spans="1:15" s="121" customFormat="1" ht="15.6" customHeight="1" x14ac:dyDescent="0.25">
      <c r="A92" s="174" t="s">
        <v>357</v>
      </c>
      <c r="B92" s="174"/>
      <c r="C92" s="174" t="s">
        <v>382</v>
      </c>
      <c r="D92" s="174"/>
      <c r="E92" s="118"/>
      <c r="F92" s="118"/>
      <c r="G92" s="118">
        <v>2.52</v>
      </c>
      <c r="H92" s="174">
        <v>9</v>
      </c>
      <c r="I92" s="174"/>
      <c r="J92" s="120"/>
    </row>
    <row r="93" spans="1:15" x14ac:dyDescent="0.2">
      <c r="A93" s="117"/>
      <c r="B93" s="33"/>
      <c r="C93" s="33"/>
      <c r="D93" s="33"/>
      <c r="E93" s="33"/>
      <c r="F93" s="33"/>
      <c r="G93" s="33"/>
      <c r="H93" s="33"/>
      <c r="I93" s="33"/>
      <c r="J93" s="33"/>
      <c r="K93" s="33"/>
      <c r="L93" s="33"/>
      <c r="M93" s="33"/>
      <c r="N93" s="33"/>
      <c r="O93" s="33"/>
    </row>
    <row r="94" spans="1:15" ht="39.75" customHeight="1" thickBot="1" x14ac:dyDescent="0.4">
      <c r="A94" s="34" t="s">
        <v>86</v>
      </c>
      <c r="B94" s="175" t="s">
        <v>323</v>
      </c>
      <c r="C94" s="176"/>
      <c r="D94" s="176"/>
      <c r="E94" s="176"/>
      <c r="F94" s="176"/>
      <c r="G94" s="176"/>
      <c r="H94" s="176"/>
      <c r="I94" s="177"/>
      <c r="J94" s="33"/>
      <c r="K94" s="159" t="s">
        <v>165</v>
      </c>
      <c r="L94" s="159"/>
      <c r="M94" s="159"/>
      <c r="N94" s="160">
        <v>0.7</v>
      </c>
      <c r="O94" s="160"/>
    </row>
    <row r="95" spans="1:15" ht="33.75" customHeight="1" thickBot="1" x14ac:dyDescent="0.3">
      <c r="A95" s="84" t="s">
        <v>37</v>
      </c>
      <c r="B95" s="161" t="s">
        <v>47</v>
      </c>
      <c r="C95" s="162"/>
      <c r="D95" s="162"/>
      <c r="E95" s="162"/>
      <c r="F95" s="163"/>
      <c r="G95" s="84" t="s">
        <v>34</v>
      </c>
      <c r="H95" s="84" t="s">
        <v>35</v>
      </c>
      <c r="I95" s="84" t="s">
        <v>36</v>
      </c>
      <c r="J95" s="33"/>
      <c r="K95" s="159" t="s">
        <v>166</v>
      </c>
      <c r="L95" s="159"/>
      <c r="M95" s="159"/>
      <c r="N95" s="172">
        <f>SUM(H103:I103)</f>
        <v>0.67399999999999993</v>
      </c>
      <c r="O95" s="172"/>
    </row>
    <row r="96" spans="1:15" ht="15.75" customHeight="1" x14ac:dyDescent="0.25">
      <c r="A96" s="26" t="s">
        <v>52</v>
      </c>
      <c r="B96" s="164" t="s">
        <v>56</v>
      </c>
      <c r="C96" s="165"/>
      <c r="D96" s="165"/>
      <c r="E96" s="165"/>
      <c r="F96" s="166"/>
      <c r="G96" s="27">
        <v>0.28999999999999998</v>
      </c>
      <c r="H96" s="27">
        <v>0.67</v>
      </c>
      <c r="I96" s="28">
        <v>0.04</v>
      </c>
      <c r="J96" s="33"/>
    </row>
    <row r="97" spans="1:15" ht="15.75" customHeight="1" x14ac:dyDescent="0.25">
      <c r="A97" s="26" t="s">
        <v>62</v>
      </c>
      <c r="B97" s="164" t="s">
        <v>330</v>
      </c>
      <c r="C97" s="165"/>
      <c r="D97" s="165"/>
      <c r="E97" s="165"/>
      <c r="F97" s="166"/>
      <c r="G97" s="27">
        <v>0.37</v>
      </c>
      <c r="H97" s="27">
        <v>0.55000000000000004</v>
      </c>
      <c r="I97" s="28">
        <v>0.08</v>
      </c>
      <c r="J97" s="33"/>
    </row>
    <row r="98" spans="1:15" ht="15.75" customHeight="1" x14ac:dyDescent="0.25">
      <c r="A98" s="26" t="s">
        <v>63</v>
      </c>
      <c r="B98" s="164" t="s">
        <v>67</v>
      </c>
      <c r="C98" s="165"/>
      <c r="D98" s="165"/>
      <c r="E98" s="165"/>
      <c r="F98" s="166"/>
      <c r="G98" s="27">
        <v>0.19</v>
      </c>
      <c r="H98" s="27">
        <v>0.67</v>
      </c>
      <c r="I98" s="28">
        <v>0.14000000000000001</v>
      </c>
      <c r="J98" s="33"/>
    </row>
    <row r="99" spans="1:15" ht="15.75" x14ac:dyDescent="0.25">
      <c r="A99" s="26" t="s">
        <v>101</v>
      </c>
      <c r="B99" s="164" t="s">
        <v>105</v>
      </c>
      <c r="C99" s="165"/>
      <c r="D99" s="165"/>
      <c r="E99" s="165"/>
      <c r="F99" s="166"/>
      <c r="G99" s="27">
        <v>0.39</v>
      </c>
      <c r="H99" s="27">
        <v>0.56999999999999995</v>
      </c>
      <c r="I99" s="28">
        <v>0.04</v>
      </c>
      <c r="J99" s="33"/>
    </row>
    <row r="100" spans="1:15" ht="15.75" customHeight="1" x14ac:dyDescent="0.25">
      <c r="A100" s="26" t="s">
        <v>87</v>
      </c>
      <c r="B100" s="164" t="s">
        <v>92</v>
      </c>
      <c r="C100" s="165"/>
      <c r="D100" s="165"/>
      <c r="E100" s="165"/>
      <c r="F100" s="166"/>
      <c r="G100" s="27">
        <v>0.39</v>
      </c>
      <c r="H100" s="27">
        <v>0.59</v>
      </c>
      <c r="I100" s="28">
        <v>0.02</v>
      </c>
      <c r="J100" s="33"/>
    </row>
    <row r="101" spans="1:15" ht="15.75" customHeight="1" x14ac:dyDescent="0.25">
      <c r="A101" s="26"/>
      <c r="B101" s="164"/>
      <c r="C101" s="165"/>
      <c r="D101" s="165"/>
      <c r="E101" s="165"/>
      <c r="F101" s="166"/>
      <c r="G101" s="27"/>
      <c r="H101" s="27"/>
      <c r="I101" s="28"/>
      <c r="J101" s="33"/>
    </row>
    <row r="102" spans="1:15" ht="15.75" x14ac:dyDescent="0.25">
      <c r="A102" s="26"/>
      <c r="B102" s="164"/>
      <c r="C102" s="165"/>
      <c r="D102" s="165"/>
      <c r="E102" s="165"/>
      <c r="F102" s="166"/>
      <c r="G102" s="27"/>
      <c r="H102" s="27"/>
      <c r="I102" s="28"/>
      <c r="J102" s="33"/>
    </row>
    <row r="103" spans="1:15" ht="15.75" x14ac:dyDescent="0.25">
      <c r="A103" s="26"/>
      <c r="B103" s="167" t="s">
        <v>38</v>
      </c>
      <c r="C103" s="168"/>
      <c r="D103" s="168"/>
      <c r="E103" s="168"/>
      <c r="F103" s="169"/>
      <c r="G103" s="27">
        <f>AVERAGE(G96:G102)</f>
        <v>0.32599999999999996</v>
      </c>
      <c r="H103" s="27">
        <f>AVERAGE(H96:H102)</f>
        <v>0.61</v>
      </c>
      <c r="I103" s="27">
        <f>AVERAGE(I96:I102)</f>
        <v>6.4000000000000001E-2</v>
      </c>
      <c r="J103" s="33"/>
    </row>
    <row r="104" spans="1:15" x14ac:dyDescent="0.2">
      <c r="A104" s="29"/>
      <c r="B104" s="30"/>
      <c r="C104" s="30"/>
      <c r="D104" s="30"/>
      <c r="E104" s="30"/>
      <c r="F104" s="30"/>
      <c r="G104" s="30"/>
      <c r="H104" s="30"/>
      <c r="I104" s="30"/>
      <c r="J104" s="33"/>
    </row>
    <row r="105" spans="1:15" s="109" customFormat="1" ht="19.899999999999999" customHeight="1" x14ac:dyDescent="0.25">
      <c r="A105" s="173" t="s">
        <v>356</v>
      </c>
      <c r="B105" s="173"/>
      <c r="C105" s="173" t="s">
        <v>358</v>
      </c>
      <c r="D105" s="173"/>
      <c r="E105" s="110"/>
      <c r="F105" s="110"/>
      <c r="G105" s="110" t="s">
        <v>359</v>
      </c>
      <c r="H105" s="173" t="s">
        <v>360</v>
      </c>
      <c r="I105" s="173"/>
      <c r="J105" s="114"/>
    </row>
    <row r="106" spans="1:15" s="121" customFormat="1" ht="15.6" customHeight="1" x14ac:dyDescent="0.25">
      <c r="A106" s="174" t="s">
        <v>357</v>
      </c>
      <c r="B106" s="174"/>
      <c r="C106" s="174" t="s">
        <v>373</v>
      </c>
      <c r="D106" s="174"/>
      <c r="E106" s="118"/>
      <c r="F106" s="118"/>
      <c r="G106" s="118">
        <v>2.59</v>
      </c>
      <c r="H106" s="174">
        <v>5</v>
      </c>
      <c r="I106" s="174"/>
      <c r="J106" s="120"/>
    </row>
    <row r="107" spans="1:15" s="121" customFormat="1" ht="15.6" customHeight="1" x14ac:dyDescent="0.25">
      <c r="A107" s="174" t="s">
        <v>357</v>
      </c>
      <c r="B107" s="174"/>
      <c r="C107" s="174" t="s">
        <v>382</v>
      </c>
      <c r="D107" s="174"/>
      <c r="E107" s="118"/>
      <c r="F107" s="118"/>
      <c r="G107" s="118">
        <v>2.52</v>
      </c>
      <c r="H107" s="174">
        <v>9</v>
      </c>
      <c r="I107" s="174"/>
      <c r="J107" s="120"/>
    </row>
    <row r="108" spans="1:15" s="121" customFormat="1" ht="15.6" customHeight="1" x14ac:dyDescent="0.25">
      <c r="A108" s="174" t="s">
        <v>361</v>
      </c>
      <c r="B108" s="174"/>
      <c r="C108" s="174" t="s">
        <v>374</v>
      </c>
      <c r="D108" s="174"/>
      <c r="E108" s="118"/>
      <c r="F108" s="118"/>
      <c r="G108" s="118">
        <v>2.5499999999999998</v>
      </c>
      <c r="H108" s="174">
        <v>8</v>
      </c>
      <c r="I108" s="174"/>
      <c r="J108" s="120"/>
    </row>
    <row r="109" spans="1:15" x14ac:dyDescent="0.2">
      <c r="A109" s="117"/>
      <c r="B109" s="33"/>
      <c r="C109" s="33"/>
      <c r="D109" s="33"/>
      <c r="E109" s="33"/>
      <c r="F109" s="33"/>
      <c r="G109" s="33"/>
      <c r="H109" s="33"/>
      <c r="I109" s="33"/>
      <c r="J109" s="33"/>
      <c r="K109" s="33"/>
      <c r="L109" s="33"/>
      <c r="M109" s="33"/>
      <c r="N109" s="33"/>
      <c r="O109" s="33"/>
    </row>
    <row r="110" spans="1:15" ht="39.75" customHeight="1" thickBot="1" x14ac:dyDescent="0.4">
      <c r="A110" s="34" t="s">
        <v>111</v>
      </c>
      <c r="B110" s="175" t="s">
        <v>119</v>
      </c>
      <c r="C110" s="176"/>
      <c r="D110" s="176"/>
      <c r="E110" s="176"/>
      <c r="F110" s="176"/>
      <c r="G110" s="176"/>
      <c r="H110" s="176"/>
      <c r="I110" s="177"/>
      <c r="J110" s="33"/>
      <c r="K110" s="159" t="s">
        <v>165</v>
      </c>
      <c r="L110" s="159"/>
      <c r="M110" s="159"/>
      <c r="N110" s="160">
        <v>0.7</v>
      </c>
      <c r="O110" s="160"/>
    </row>
    <row r="111" spans="1:15" ht="33.75" customHeight="1" thickBot="1" x14ac:dyDescent="0.3">
      <c r="A111" s="84" t="s">
        <v>37</v>
      </c>
      <c r="B111" s="161" t="s">
        <v>47</v>
      </c>
      <c r="C111" s="162"/>
      <c r="D111" s="162"/>
      <c r="E111" s="162"/>
      <c r="F111" s="163"/>
      <c r="G111" s="84" t="s">
        <v>34</v>
      </c>
      <c r="H111" s="84" t="s">
        <v>35</v>
      </c>
      <c r="I111" s="84" t="s">
        <v>36</v>
      </c>
      <c r="J111" s="33"/>
      <c r="K111" s="159" t="s">
        <v>166</v>
      </c>
      <c r="L111" s="159"/>
      <c r="M111" s="159"/>
      <c r="N111" s="172">
        <f>SUM(H121:I121)</f>
        <v>0.65749999999999997</v>
      </c>
      <c r="O111" s="172"/>
    </row>
    <row r="112" spans="1:15" ht="15.75" customHeight="1" x14ac:dyDescent="0.25">
      <c r="A112" s="26" t="s">
        <v>70</v>
      </c>
      <c r="B112" s="164" t="s">
        <v>72</v>
      </c>
      <c r="C112" s="165"/>
      <c r="D112" s="165"/>
      <c r="E112" s="165"/>
      <c r="F112" s="166"/>
      <c r="G112" s="27">
        <v>0.36</v>
      </c>
      <c r="H112" s="27">
        <v>0.54</v>
      </c>
      <c r="I112" s="28">
        <v>0.1</v>
      </c>
      <c r="J112" s="33"/>
    </row>
    <row r="113" spans="1:10" ht="15.75" x14ac:dyDescent="0.25">
      <c r="A113" s="26" t="s">
        <v>71</v>
      </c>
      <c r="B113" s="164" t="s">
        <v>73</v>
      </c>
      <c r="C113" s="165"/>
      <c r="D113" s="165"/>
      <c r="E113" s="165"/>
      <c r="F113" s="166"/>
      <c r="G113" s="27">
        <v>0.43</v>
      </c>
      <c r="H113" s="27">
        <v>0.5</v>
      </c>
      <c r="I113" s="28">
        <v>7.0000000000000007E-2</v>
      </c>
      <c r="J113" s="33"/>
    </row>
    <row r="114" spans="1:10" ht="15.75" customHeight="1" x14ac:dyDescent="0.25">
      <c r="A114" s="26" t="s">
        <v>87</v>
      </c>
      <c r="B114" s="164" t="s">
        <v>92</v>
      </c>
      <c r="C114" s="165"/>
      <c r="D114" s="165"/>
      <c r="E114" s="165"/>
      <c r="F114" s="166"/>
      <c r="G114" s="27">
        <v>0.39</v>
      </c>
      <c r="H114" s="27">
        <v>0.59</v>
      </c>
      <c r="I114" s="28">
        <v>0.02</v>
      </c>
      <c r="J114" s="33"/>
    </row>
    <row r="115" spans="1:10" ht="15.75" customHeight="1" x14ac:dyDescent="0.25">
      <c r="A115" s="26" t="s">
        <v>88</v>
      </c>
      <c r="B115" s="164" t="s">
        <v>93</v>
      </c>
      <c r="C115" s="165"/>
      <c r="D115" s="165"/>
      <c r="E115" s="165"/>
      <c r="F115" s="166"/>
      <c r="G115" s="27">
        <v>0.38</v>
      </c>
      <c r="H115" s="27">
        <v>0.6</v>
      </c>
      <c r="I115" s="28">
        <v>0.02</v>
      </c>
      <c r="J115" s="33"/>
    </row>
    <row r="116" spans="1:10" ht="15.75" customHeight="1" x14ac:dyDescent="0.25">
      <c r="A116" s="26" t="s">
        <v>89</v>
      </c>
      <c r="B116" s="164" t="s">
        <v>94</v>
      </c>
      <c r="C116" s="165"/>
      <c r="D116" s="165"/>
      <c r="E116" s="165"/>
      <c r="F116" s="166"/>
      <c r="G116" s="27">
        <v>0.22</v>
      </c>
      <c r="H116" s="27">
        <v>0.76</v>
      </c>
      <c r="I116" s="28">
        <v>0.02</v>
      </c>
      <c r="J116" s="33">
        <v>1</v>
      </c>
    </row>
    <row r="117" spans="1:10" ht="15.75" customHeight="1" x14ac:dyDescent="0.25">
      <c r="A117" s="26" t="s">
        <v>136</v>
      </c>
      <c r="B117" s="164" t="s">
        <v>138</v>
      </c>
      <c r="C117" s="165"/>
      <c r="D117" s="165"/>
      <c r="E117" s="165"/>
      <c r="F117" s="166"/>
      <c r="G117" s="27">
        <v>0.39</v>
      </c>
      <c r="H117" s="27">
        <v>0.57999999999999996</v>
      </c>
      <c r="I117" s="28">
        <v>0.03</v>
      </c>
      <c r="J117" s="33"/>
    </row>
    <row r="118" spans="1:10" ht="15.75" customHeight="1" x14ac:dyDescent="0.25">
      <c r="A118" s="26" t="s">
        <v>90</v>
      </c>
      <c r="B118" s="164" t="s">
        <v>95</v>
      </c>
      <c r="C118" s="165"/>
      <c r="D118" s="165"/>
      <c r="E118" s="165"/>
      <c r="F118" s="166"/>
      <c r="G118" s="27">
        <v>0.36</v>
      </c>
      <c r="H118" s="27">
        <v>0.62</v>
      </c>
      <c r="I118" s="28">
        <v>0.02</v>
      </c>
      <c r="J118" s="33"/>
    </row>
    <row r="119" spans="1:10" ht="15.75" customHeight="1" x14ac:dyDescent="0.25">
      <c r="A119" s="26" t="s">
        <v>91</v>
      </c>
      <c r="B119" s="164" t="s">
        <v>96</v>
      </c>
      <c r="C119" s="165"/>
      <c r="D119" s="165"/>
      <c r="E119" s="165"/>
      <c r="F119" s="166"/>
      <c r="G119" s="27">
        <v>0.21</v>
      </c>
      <c r="H119" s="27">
        <v>0.68</v>
      </c>
      <c r="I119" s="28">
        <v>0.11</v>
      </c>
      <c r="J119" s="33"/>
    </row>
    <row r="120" spans="1:10" ht="15.75" x14ac:dyDescent="0.25">
      <c r="A120" s="26"/>
      <c r="B120" s="164"/>
      <c r="C120" s="165"/>
      <c r="D120" s="165"/>
      <c r="E120" s="165"/>
      <c r="F120" s="166"/>
      <c r="G120" s="27"/>
      <c r="H120" s="27"/>
      <c r="I120" s="28"/>
      <c r="J120" s="33"/>
    </row>
    <row r="121" spans="1:10" ht="15.75" x14ac:dyDescent="0.25">
      <c r="A121" s="26"/>
      <c r="B121" s="167" t="s">
        <v>38</v>
      </c>
      <c r="C121" s="168"/>
      <c r="D121" s="168"/>
      <c r="E121" s="168"/>
      <c r="F121" s="169"/>
      <c r="G121" s="27">
        <f>AVERAGE(G112:G120)</f>
        <v>0.34249999999999997</v>
      </c>
      <c r="H121" s="27">
        <f>AVERAGE(H112:H120)</f>
        <v>0.60875000000000001</v>
      </c>
      <c r="I121" s="27">
        <f>AVERAGE(I112:I120)</f>
        <v>4.8750000000000002E-2</v>
      </c>
      <c r="J121" s="33"/>
    </row>
    <row r="122" spans="1:10" x14ac:dyDescent="0.2">
      <c r="B122" s="30"/>
      <c r="C122" s="30"/>
      <c r="D122" s="30"/>
      <c r="E122" s="30"/>
      <c r="F122" s="30"/>
      <c r="G122" s="30"/>
      <c r="H122" s="30"/>
      <c r="I122" s="30"/>
      <c r="J122" s="33"/>
    </row>
    <row r="123" spans="1:10" s="109" customFormat="1" ht="19.899999999999999" customHeight="1" x14ac:dyDescent="0.25">
      <c r="A123" s="173" t="s">
        <v>356</v>
      </c>
      <c r="B123" s="173"/>
      <c r="C123" s="173" t="s">
        <v>358</v>
      </c>
      <c r="D123" s="173"/>
      <c r="E123" s="29"/>
      <c r="F123" s="110"/>
      <c r="G123" s="110" t="s">
        <v>359</v>
      </c>
      <c r="H123" s="173" t="s">
        <v>360</v>
      </c>
      <c r="I123" s="173"/>
      <c r="J123" s="114"/>
    </row>
    <row r="124" spans="1:10" s="118" customFormat="1" ht="15.6" customHeight="1" x14ac:dyDescent="0.25">
      <c r="A124" s="174" t="s">
        <v>357</v>
      </c>
      <c r="B124" s="174"/>
      <c r="C124" s="174" t="s">
        <v>377</v>
      </c>
      <c r="D124" s="174"/>
      <c r="G124" s="118">
        <v>2.59</v>
      </c>
      <c r="H124" s="174">
        <v>5</v>
      </c>
      <c r="I124" s="174"/>
      <c r="J124" s="119"/>
    </row>
    <row r="125" spans="1:10" s="121" customFormat="1" ht="15.6" customHeight="1" x14ac:dyDescent="0.25">
      <c r="A125" s="174" t="s">
        <v>362</v>
      </c>
      <c r="B125" s="174"/>
      <c r="C125" s="174" t="s">
        <v>378</v>
      </c>
      <c r="D125" s="174"/>
      <c r="E125" s="118"/>
      <c r="F125" s="118"/>
      <c r="G125" s="118">
        <v>2.59</v>
      </c>
      <c r="H125" s="174">
        <v>6</v>
      </c>
      <c r="I125" s="174"/>
      <c r="J125" s="120"/>
    </row>
    <row r="126" spans="1:10" s="121" customFormat="1" ht="15.6" customHeight="1" x14ac:dyDescent="0.25">
      <c r="A126" s="174" t="s">
        <v>361</v>
      </c>
      <c r="B126" s="174"/>
      <c r="C126" s="174" t="s">
        <v>374</v>
      </c>
      <c r="D126" s="174"/>
      <c r="E126" s="118"/>
      <c r="F126" s="118"/>
      <c r="G126" s="118">
        <v>2.5499999999999998</v>
      </c>
      <c r="H126" s="174">
        <v>8</v>
      </c>
      <c r="I126" s="174"/>
      <c r="J126" s="120"/>
    </row>
    <row r="127" spans="1:10" s="121" customFormat="1" ht="15.6" customHeight="1" x14ac:dyDescent="0.25">
      <c r="A127" s="174" t="s">
        <v>379</v>
      </c>
      <c r="B127" s="174"/>
      <c r="C127" s="174" t="s">
        <v>380</v>
      </c>
      <c r="D127" s="174"/>
      <c r="E127" s="118"/>
      <c r="F127" s="118"/>
      <c r="G127" s="118">
        <v>2.72</v>
      </c>
      <c r="H127" s="174">
        <v>2</v>
      </c>
      <c r="I127" s="174"/>
      <c r="J127" s="120"/>
    </row>
    <row r="128" spans="1:10" s="121" customFormat="1" ht="15.6" customHeight="1" x14ac:dyDescent="0.25">
      <c r="A128" s="174" t="s">
        <v>363</v>
      </c>
      <c r="B128" s="174"/>
      <c r="C128" s="174" t="s">
        <v>381</v>
      </c>
      <c r="D128" s="174"/>
      <c r="E128" s="118"/>
      <c r="F128" s="118"/>
      <c r="G128" s="118">
        <v>2.56</v>
      </c>
      <c r="H128" s="174">
        <v>7</v>
      </c>
      <c r="I128" s="174"/>
      <c r="J128" s="120"/>
    </row>
    <row r="129" spans="1:15" x14ac:dyDescent="0.2">
      <c r="A129" s="117"/>
      <c r="B129" s="33"/>
      <c r="C129" s="33"/>
      <c r="D129" s="33"/>
      <c r="E129" s="33"/>
      <c r="F129" s="33"/>
      <c r="G129" s="33"/>
      <c r="H129" s="33"/>
      <c r="I129" s="33"/>
      <c r="J129" s="33"/>
      <c r="K129" s="33"/>
      <c r="L129" s="33"/>
      <c r="M129" s="33"/>
      <c r="N129" s="33"/>
      <c r="O129" s="33"/>
    </row>
    <row r="130" spans="1:15" ht="39.75" customHeight="1" thickBot="1" x14ac:dyDescent="0.4">
      <c r="A130" s="34" t="s">
        <v>112</v>
      </c>
      <c r="B130" s="175" t="s">
        <v>324</v>
      </c>
      <c r="C130" s="176"/>
      <c r="D130" s="176"/>
      <c r="E130" s="176"/>
      <c r="F130" s="176"/>
      <c r="G130" s="176"/>
      <c r="H130" s="176"/>
      <c r="I130" s="177"/>
      <c r="J130" s="33"/>
      <c r="K130" s="159" t="s">
        <v>165</v>
      </c>
      <c r="L130" s="159"/>
      <c r="M130" s="159"/>
      <c r="N130" s="160">
        <v>0.69</v>
      </c>
      <c r="O130" s="160"/>
    </row>
    <row r="131" spans="1:15" ht="33.75" customHeight="1" thickBot="1" x14ac:dyDescent="0.3">
      <c r="A131" s="84" t="s">
        <v>37</v>
      </c>
      <c r="B131" s="161" t="s">
        <v>47</v>
      </c>
      <c r="C131" s="162"/>
      <c r="D131" s="162"/>
      <c r="E131" s="162"/>
      <c r="F131" s="163"/>
      <c r="G131" s="84" t="s">
        <v>34</v>
      </c>
      <c r="H131" s="84" t="s">
        <v>35</v>
      </c>
      <c r="I131" s="84" t="s">
        <v>36</v>
      </c>
      <c r="J131" s="33"/>
      <c r="K131" s="159" t="s">
        <v>166</v>
      </c>
      <c r="L131" s="159"/>
      <c r="M131" s="159"/>
      <c r="N131" s="172">
        <f>SUM(H140:I140)</f>
        <v>0.64857142857142858</v>
      </c>
      <c r="O131" s="172"/>
    </row>
    <row r="132" spans="1:15" ht="15.75" customHeight="1" x14ac:dyDescent="0.25">
      <c r="A132" s="123" t="s">
        <v>101</v>
      </c>
      <c r="B132" s="181" t="s">
        <v>105</v>
      </c>
      <c r="C132" s="182"/>
      <c r="D132" s="182"/>
      <c r="E132" s="182"/>
      <c r="F132" s="183"/>
      <c r="G132" s="27">
        <v>0.39</v>
      </c>
      <c r="H132" s="27">
        <v>0.56999999999999995</v>
      </c>
      <c r="I132" s="28">
        <v>0.04</v>
      </c>
      <c r="J132" s="33"/>
      <c r="K132" s="30"/>
    </row>
    <row r="133" spans="1:15" ht="15.75" customHeight="1" x14ac:dyDescent="0.25">
      <c r="A133" s="123" t="s">
        <v>102</v>
      </c>
      <c r="B133" s="181" t="s">
        <v>106</v>
      </c>
      <c r="C133" s="182"/>
      <c r="D133" s="182"/>
      <c r="E133" s="182"/>
      <c r="F133" s="183"/>
      <c r="G133" s="27">
        <v>0.41</v>
      </c>
      <c r="H133" s="27">
        <v>0.54</v>
      </c>
      <c r="I133" s="28">
        <v>0.05</v>
      </c>
      <c r="J133" s="33"/>
      <c r="K133" s="30"/>
    </row>
    <row r="134" spans="1:15" ht="15.75" x14ac:dyDescent="0.25">
      <c r="A134" s="123" t="s">
        <v>103</v>
      </c>
      <c r="B134" s="181" t="s">
        <v>107</v>
      </c>
      <c r="C134" s="182"/>
      <c r="D134" s="182"/>
      <c r="E134" s="182"/>
      <c r="F134" s="183"/>
      <c r="G134" s="27">
        <v>0.31</v>
      </c>
      <c r="H134" s="27">
        <v>0.66</v>
      </c>
      <c r="I134" s="28">
        <v>0.03</v>
      </c>
      <c r="J134" s="33"/>
      <c r="K134" s="30"/>
    </row>
    <row r="135" spans="1:15" ht="15.75" customHeight="1" x14ac:dyDescent="0.25">
      <c r="A135" s="123" t="s">
        <v>104</v>
      </c>
      <c r="B135" s="181" t="s">
        <v>108</v>
      </c>
      <c r="C135" s="182"/>
      <c r="D135" s="182"/>
      <c r="E135" s="182"/>
      <c r="F135" s="183"/>
      <c r="G135" s="27">
        <v>0.43</v>
      </c>
      <c r="H135" s="27">
        <v>0.49</v>
      </c>
      <c r="I135" s="28">
        <v>0.08</v>
      </c>
      <c r="J135" s="33"/>
      <c r="K135" s="30"/>
    </row>
    <row r="136" spans="1:15" ht="15.75" customHeight="1" x14ac:dyDescent="0.25">
      <c r="A136" s="123" t="s">
        <v>109</v>
      </c>
      <c r="B136" s="181" t="s">
        <v>110</v>
      </c>
      <c r="C136" s="182"/>
      <c r="D136" s="182"/>
      <c r="E136" s="182"/>
      <c r="F136" s="183"/>
      <c r="G136" s="27">
        <v>0.33</v>
      </c>
      <c r="H136" s="27">
        <v>0.63</v>
      </c>
      <c r="I136" s="28">
        <v>0.04</v>
      </c>
      <c r="J136" s="33"/>
      <c r="K136" s="30"/>
    </row>
    <row r="137" spans="1:15" ht="15.75" customHeight="1" x14ac:dyDescent="0.25">
      <c r="A137" s="123" t="s">
        <v>88</v>
      </c>
      <c r="B137" s="181" t="s">
        <v>93</v>
      </c>
      <c r="C137" s="182"/>
      <c r="D137" s="182"/>
      <c r="E137" s="182"/>
      <c r="F137" s="183"/>
      <c r="G137" s="27">
        <v>0.38</v>
      </c>
      <c r="H137" s="27">
        <v>0.6</v>
      </c>
      <c r="I137" s="28">
        <v>0.02</v>
      </c>
      <c r="J137" s="33"/>
      <c r="K137" s="30"/>
    </row>
    <row r="138" spans="1:15" ht="15.75" customHeight="1" x14ac:dyDescent="0.25">
      <c r="A138" s="123" t="s">
        <v>91</v>
      </c>
      <c r="B138" s="181" t="s">
        <v>96</v>
      </c>
      <c r="C138" s="182"/>
      <c r="D138" s="182"/>
      <c r="E138" s="182"/>
      <c r="F138" s="183"/>
      <c r="G138" s="27">
        <v>0.21</v>
      </c>
      <c r="H138" s="27">
        <v>0.68</v>
      </c>
      <c r="I138" s="28">
        <v>0.11</v>
      </c>
      <c r="J138" s="33"/>
      <c r="K138" s="30"/>
    </row>
    <row r="139" spans="1:15" ht="15.75" x14ac:dyDescent="0.25">
      <c r="A139" s="123"/>
      <c r="B139" s="181"/>
      <c r="C139" s="182"/>
      <c r="D139" s="182"/>
      <c r="E139" s="182"/>
      <c r="F139" s="183"/>
      <c r="G139" s="27"/>
      <c r="H139" s="27"/>
      <c r="I139" s="28"/>
      <c r="J139" s="33"/>
      <c r="K139" s="30"/>
    </row>
    <row r="140" spans="1:15" ht="15.75" x14ac:dyDescent="0.25">
      <c r="A140" s="123"/>
      <c r="B140" s="178" t="s">
        <v>38</v>
      </c>
      <c r="C140" s="179"/>
      <c r="D140" s="179"/>
      <c r="E140" s="179"/>
      <c r="F140" s="180"/>
      <c r="G140" s="27">
        <f>AVERAGE(G132:G139)</f>
        <v>0.35142857142857142</v>
      </c>
      <c r="H140" s="27">
        <f>AVERAGE(H132:H139)</f>
        <v>0.59571428571428575</v>
      </c>
      <c r="I140" s="27">
        <f>AVERAGE(I132:I139)</f>
        <v>5.2857142857142859E-2</v>
      </c>
      <c r="J140" s="33"/>
      <c r="K140" s="30"/>
    </row>
    <row r="141" spans="1:15" x14ac:dyDescent="0.2">
      <c r="A141" s="29"/>
      <c r="B141" s="30"/>
      <c r="C141" s="30"/>
      <c r="D141" s="30"/>
      <c r="E141" s="30"/>
      <c r="F141" s="30"/>
      <c r="G141" s="30"/>
      <c r="H141" s="30"/>
      <c r="I141" s="30"/>
      <c r="J141" s="33"/>
    </row>
    <row r="142" spans="1:15" s="109" customFormat="1" ht="19.899999999999999" customHeight="1" x14ac:dyDescent="0.25">
      <c r="A142" s="173" t="s">
        <v>356</v>
      </c>
      <c r="B142" s="173"/>
      <c r="C142" s="173" t="s">
        <v>358</v>
      </c>
      <c r="D142" s="173"/>
      <c r="E142" s="110"/>
      <c r="F142" s="110"/>
      <c r="G142" s="110" t="s">
        <v>359</v>
      </c>
      <c r="H142" s="173" t="s">
        <v>360</v>
      </c>
      <c r="I142" s="173"/>
      <c r="J142" s="114"/>
    </row>
    <row r="143" spans="1:15" s="121" customFormat="1" ht="15.6" customHeight="1" x14ac:dyDescent="0.25">
      <c r="A143" s="174" t="s">
        <v>355</v>
      </c>
      <c r="B143" s="174"/>
      <c r="C143" s="174" t="s">
        <v>371</v>
      </c>
      <c r="D143" s="174"/>
      <c r="E143" s="118"/>
      <c r="F143" s="118"/>
      <c r="G143" s="118">
        <v>2.68</v>
      </c>
      <c r="H143" s="174">
        <v>4</v>
      </c>
      <c r="I143" s="174"/>
      <c r="J143" s="120"/>
    </row>
    <row r="144" spans="1:15" s="121" customFormat="1" ht="15.6" customHeight="1" x14ac:dyDescent="0.25">
      <c r="A144" s="174" t="s">
        <v>357</v>
      </c>
      <c r="B144" s="174"/>
      <c r="C144" s="174" t="s">
        <v>382</v>
      </c>
      <c r="D144" s="174"/>
      <c r="E144" s="118"/>
      <c r="F144" s="118"/>
      <c r="G144" s="118">
        <v>2.52</v>
      </c>
      <c r="H144" s="174">
        <v>9</v>
      </c>
      <c r="I144" s="174"/>
      <c r="J144" s="120"/>
    </row>
    <row r="145" spans="1:15" s="121" customFormat="1" ht="15.6" customHeight="1" x14ac:dyDescent="0.25">
      <c r="A145" s="174" t="s">
        <v>361</v>
      </c>
      <c r="B145" s="174"/>
      <c r="C145" s="174" t="s">
        <v>374</v>
      </c>
      <c r="D145" s="174"/>
      <c r="E145" s="118"/>
      <c r="F145" s="118"/>
      <c r="G145" s="118">
        <v>2.5499999999999998</v>
      </c>
      <c r="H145" s="174">
        <v>8</v>
      </c>
      <c r="I145" s="174"/>
      <c r="J145" s="120"/>
    </row>
    <row r="146" spans="1:15" x14ac:dyDescent="0.2">
      <c r="A146" s="117"/>
      <c r="B146" s="33"/>
      <c r="C146" s="33"/>
      <c r="D146" s="33"/>
      <c r="E146" s="33"/>
      <c r="F146" s="33"/>
      <c r="G146" s="33"/>
      <c r="H146" s="33"/>
      <c r="I146" s="33"/>
      <c r="J146" s="33"/>
      <c r="K146" s="33"/>
      <c r="L146" s="33"/>
      <c r="M146" s="33"/>
      <c r="N146" s="33"/>
      <c r="O146" s="33"/>
    </row>
    <row r="147" spans="1:15" ht="40.5" customHeight="1" thickBot="1" x14ac:dyDescent="0.4">
      <c r="A147" s="34" t="s">
        <v>118</v>
      </c>
      <c r="B147" s="175" t="s">
        <v>113</v>
      </c>
      <c r="C147" s="176"/>
      <c r="D147" s="176"/>
      <c r="E147" s="176"/>
      <c r="F147" s="176"/>
      <c r="G147" s="176"/>
      <c r="H147" s="176"/>
      <c r="I147" s="177"/>
      <c r="J147" s="33"/>
      <c r="K147" s="159" t="s">
        <v>165</v>
      </c>
      <c r="L147" s="159"/>
      <c r="M147" s="159"/>
      <c r="N147" s="160">
        <v>0.68</v>
      </c>
      <c r="O147" s="160"/>
    </row>
    <row r="148" spans="1:15" ht="33.75" customHeight="1" thickBot="1" x14ac:dyDescent="0.3">
      <c r="A148" s="84" t="s">
        <v>37</v>
      </c>
      <c r="B148" s="161" t="s">
        <v>47</v>
      </c>
      <c r="C148" s="162"/>
      <c r="D148" s="162"/>
      <c r="E148" s="162"/>
      <c r="F148" s="163"/>
      <c r="G148" s="84" t="s">
        <v>34</v>
      </c>
      <c r="H148" s="84" t="s">
        <v>35</v>
      </c>
      <c r="I148" s="84" t="s">
        <v>36</v>
      </c>
      <c r="J148" s="33"/>
      <c r="K148" s="159" t="s">
        <v>166</v>
      </c>
      <c r="L148" s="159"/>
      <c r="M148" s="159"/>
      <c r="N148" s="172">
        <f>SUM(H157:I157)</f>
        <v>0.64428571428571424</v>
      </c>
      <c r="O148" s="172"/>
    </row>
    <row r="149" spans="1:15" ht="15.75" customHeight="1" x14ac:dyDescent="0.25">
      <c r="A149" s="26" t="s">
        <v>114</v>
      </c>
      <c r="B149" s="164" t="s">
        <v>116</v>
      </c>
      <c r="C149" s="165"/>
      <c r="D149" s="165"/>
      <c r="E149" s="165"/>
      <c r="F149" s="166"/>
      <c r="G149" s="27">
        <v>0.45</v>
      </c>
      <c r="H149" s="27">
        <v>0.48</v>
      </c>
      <c r="I149" s="28">
        <v>7.0000000000000007E-2</v>
      </c>
      <c r="J149" s="33"/>
    </row>
    <row r="150" spans="1:15" ht="15.75" customHeight="1" x14ac:dyDescent="0.25">
      <c r="A150" s="26" t="s">
        <v>54</v>
      </c>
      <c r="B150" s="164" t="s">
        <v>58</v>
      </c>
      <c r="C150" s="165"/>
      <c r="D150" s="165"/>
      <c r="E150" s="165"/>
      <c r="F150" s="166"/>
      <c r="G150" s="27">
        <v>0.28000000000000003</v>
      </c>
      <c r="H150" s="27">
        <v>0.71</v>
      </c>
      <c r="I150" s="28">
        <v>0.01</v>
      </c>
      <c r="J150" s="33"/>
    </row>
    <row r="151" spans="1:15" ht="15.75" customHeight="1" x14ac:dyDescent="0.25">
      <c r="A151" s="26" t="s">
        <v>102</v>
      </c>
      <c r="B151" s="164" t="s">
        <v>106</v>
      </c>
      <c r="C151" s="165"/>
      <c r="D151" s="165"/>
      <c r="E151" s="165"/>
      <c r="F151" s="166"/>
      <c r="G151" s="27">
        <v>0.41</v>
      </c>
      <c r="H151" s="27">
        <v>0.54</v>
      </c>
      <c r="I151" s="28">
        <v>0.05</v>
      </c>
      <c r="J151" s="33"/>
    </row>
    <row r="152" spans="1:15" ht="15.75" customHeight="1" x14ac:dyDescent="0.25">
      <c r="A152" s="26" t="s">
        <v>53</v>
      </c>
      <c r="B152" s="164" t="s">
        <v>57</v>
      </c>
      <c r="C152" s="165"/>
      <c r="D152" s="165"/>
      <c r="E152" s="165"/>
      <c r="F152" s="166"/>
      <c r="G152" s="27">
        <v>0.4</v>
      </c>
      <c r="H152" s="27">
        <v>0.56999999999999995</v>
      </c>
      <c r="I152" s="28">
        <v>0.03</v>
      </c>
      <c r="J152" s="33"/>
    </row>
    <row r="153" spans="1:15" ht="15.75" customHeight="1" x14ac:dyDescent="0.25">
      <c r="A153" s="26" t="s">
        <v>103</v>
      </c>
      <c r="B153" s="164" t="s">
        <v>107</v>
      </c>
      <c r="C153" s="165"/>
      <c r="D153" s="165"/>
      <c r="E153" s="165"/>
      <c r="F153" s="166"/>
      <c r="G153" s="27">
        <v>0.31</v>
      </c>
      <c r="H153" s="27">
        <v>0.66</v>
      </c>
      <c r="I153" s="28">
        <v>0.03</v>
      </c>
      <c r="J153" s="33"/>
    </row>
    <row r="154" spans="1:15" ht="15.75" customHeight="1" x14ac:dyDescent="0.25">
      <c r="A154" s="26" t="s">
        <v>104</v>
      </c>
      <c r="B154" s="164" t="s">
        <v>108</v>
      </c>
      <c r="C154" s="165"/>
      <c r="D154" s="165"/>
      <c r="E154" s="165"/>
      <c r="F154" s="166"/>
      <c r="G154" s="27">
        <v>0.43</v>
      </c>
      <c r="H154" s="27">
        <v>0.49</v>
      </c>
      <c r="I154" s="28">
        <v>0.08</v>
      </c>
      <c r="J154" s="33"/>
    </row>
    <row r="155" spans="1:15" ht="15.75" customHeight="1" x14ac:dyDescent="0.25">
      <c r="A155" s="26" t="s">
        <v>91</v>
      </c>
      <c r="B155" s="164" t="s">
        <v>96</v>
      </c>
      <c r="C155" s="165"/>
      <c r="D155" s="165"/>
      <c r="E155" s="165"/>
      <c r="F155" s="166"/>
      <c r="G155" s="27">
        <v>0.21</v>
      </c>
      <c r="H155" s="27">
        <v>0.68</v>
      </c>
      <c r="I155" s="28">
        <v>0.11</v>
      </c>
      <c r="J155" s="33"/>
    </row>
    <row r="156" spans="1:15" ht="15.75" x14ac:dyDescent="0.25">
      <c r="A156" s="26"/>
      <c r="B156" s="164"/>
      <c r="C156" s="165"/>
      <c r="D156" s="165"/>
      <c r="E156" s="165"/>
      <c r="F156" s="166"/>
      <c r="G156" s="27"/>
      <c r="H156" s="27"/>
      <c r="I156" s="28"/>
      <c r="J156" s="33"/>
    </row>
    <row r="157" spans="1:15" ht="15.75" x14ac:dyDescent="0.25">
      <c r="A157" s="26"/>
      <c r="B157" s="167" t="s">
        <v>38</v>
      </c>
      <c r="C157" s="168"/>
      <c r="D157" s="168"/>
      <c r="E157" s="168"/>
      <c r="F157" s="169"/>
      <c r="G157" s="27">
        <f>AVERAGE(G149:G156)</f>
        <v>0.35571428571428576</v>
      </c>
      <c r="H157" s="27">
        <f>AVERAGE(H149:H156)</f>
        <v>0.59</v>
      </c>
      <c r="I157" s="27">
        <f>AVERAGE(I149:I156)</f>
        <v>5.4285714285714284E-2</v>
      </c>
      <c r="J157" s="33"/>
    </row>
    <row r="158" spans="1:15" x14ac:dyDescent="0.2">
      <c r="A158" s="29"/>
      <c r="B158" s="30"/>
      <c r="C158" s="30"/>
      <c r="D158" s="30"/>
      <c r="E158" s="30"/>
      <c r="F158" s="30"/>
      <c r="G158" s="30"/>
      <c r="H158" s="30"/>
      <c r="I158" s="30"/>
      <c r="J158" s="33"/>
    </row>
    <row r="159" spans="1:15" s="109" customFormat="1" ht="19.899999999999999" customHeight="1" x14ac:dyDescent="0.25">
      <c r="A159" s="173" t="s">
        <v>356</v>
      </c>
      <c r="B159" s="173"/>
      <c r="C159" s="173" t="s">
        <v>358</v>
      </c>
      <c r="D159" s="173"/>
      <c r="E159" s="110"/>
      <c r="F159" s="110"/>
      <c r="G159" s="110" t="s">
        <v>359</v>
      </c>
      <c r="H159" s="173" t="s">
        <v>360</v>
      </c>
      <c r="I159" s="173"/>
      <c r="J159" s="114"/>
    </row>
    <row r="160" spans="1:15" s="121" customFormat="1" ht="15.6" customHeight="1" x14ac:dyDescent="0.25">
      <c r="A160" s="174" t="s">
        <v>357</v>
      </c>
      <c r="B160" s="174"/>
      <c r="C160" s="174" t="s">
        <v>373</v>
      </c>
      <c r="D160" s="174"/>
      <c r="E160" s="118"/>
      <c r="F160" s="118"/>
      <c r="G160" s="118">
        <v>2.59</v>
      </c>
      <c r="H160" s="174">
        <v>5</v>
      </c>
      <c r="I160" s="174"/>
      <c r="J160" s="120"/>
    </row>
    <row r="161" spans="1:15" s="121" customFormat="1" ht="15.6" customHeight="1" x14ac:dyDescent="0.25">
      <c r="A161" s="174" t="s">
        <v>357</v>
      </c>
      <c r="B161" s="174"/>
      <c r="C161" s="174" t="s">
        <v>382</v>
      </c>
      <c r="D161" s="174"/>
      <c r="E161" s="118"/>
      <c r="F161" s="118"/>
      <c r="G161" s="118">
        <v>2.52</v>
      </c>
      <c r="H161" s="174">
        <v>9</v>
      </c>
      <c r="I161" s="174"/>
      <c r="J161" s="120"/>
    </row>
    <row r="162" spans="1:15" s="121" customFormat="1" ht="15.6" customHeight="1" x14ac:dyDescent="0.25">
      <c r="A162" s="174" t="s">
        <v>361</v>
      </c>
      <c r="B162" s="174"/>
      <c r="C162" s="174" t="s">
        <v>374</v>
      </c>
      <c r="D162" s="174"/>
      <c r="E162" s="118"/>
      <c r="F162" s="118"/>
      <c r="G162" s="118">
        <v>2.5499999999999998</v>
      </c>
      <c r="H162" s="174">
        <v>8</v>
      </c>
      <c r="I162" s="174"/>
      <c r="J162" s="120"/>
    </row>
    <row r="163" spans="1:15" x14ac:dyDescent="0.2">
      <c r="A163" s="117"/>
      <c r="B163" s="33"/>
      <c r="C163" s="33"/>
      <c r="D163" s="33"/>
      <c r="E163" s="33"/>
      <c r="F163" s="33"/>
      <c r="G163" s="33"/>
      <c r="H163" s="33"/>
      <c r="I163" s="33"/>
      <c r="J163" s="33"/>
      <c r="K163" s="33"/>
      <c r="L163" s="33"/>
      <c r="M163" s="33"/>
      <c r="N163" s="33"/>
      <c r="O163" s="33"/>
    </row>
    <row r="164" spans="1:15" ht="39.75" customHeight="1" thickBot="1" x14ac:dyDescent="0.4">
      <c r="A164" s="34" t="s">
        <v>130</v>
      </c>
      <c r="B164" s="175" t="s">
        <v>325</v>
      </c>
      <c r="C164" s="176"/>
      <c r="D164" s="176"/>
      <c r="E164" s="176"/>
      <c r="F164" s="176"/>
      <c r="G164" s="176"/>
      <c r="H164" s="176"/>
      <c r="I164" s="177"/>
      <c r="J164" s="33"/>
      <c r="K164" s="159" t="s">
        <v>165</v>
      </c>
      <c r="L164" s="159"/>
      <c r="M164" s="159"/>
      <c r="N164" s="160">
        <v>0.79</v>
      </c>
      <c r="O164" s="160"/>
    </row>
    <row r="165" spans="1:15" ht="33.75" customHeight="1" thickBot="1" x14ac:dyDescent="0.3">
      <c r="A165" s="84" t="s">
        <v>37</v>
      </c>
      <c r="B165" s="161" t="s">
        <v>47</v>
      </c>
      <c r="C165" s="162"/>
      <c r="D165" s="162"/>
      <c r="E165" s="162"/>
      <c r="F165" s="163"/>
      <c r="G165" s="84" t="s">
        <v>34</v>
      </c>
      <c r="H165" s="84" t="s">
        <v>35</v>
      </c>
      <c r="I165" s="84" t="s">
        <v>36</v>
      </c>
      <c r="J165" s="33"/>
      <c r="K165" s="159" t="s">
        <v>166</v>
      </c>
      <c r="L165" s="159"/>
      <c r="M165" s="159"/>
      <c r="N165" s="172">
        <f>SUM(H175:I175)</f>
        <v>0.76375000000000004</v>
      </c>
      <c r="O165" s="172"/>
    </row>
    <row r="166" spans="1:15" ht="15.75" customHeight="1" x14ac:dyDescent="0.25">
      <c r="A166" s="26" t="s">
        <v>331</v>
      </c>
      <c r="B166" s="164" t="s">
        <v>334</v>
      </c>
      <c r="C166" s="165"/>
      <c r="D166" s="165"/>
      <c r="E166" s="165"/>
      <c r="F166" s="166"/>
      <c r="G166" s="27">
        <v>0.44</v>
      </c>
      <c r="H166" s="27">
        <v>0.5</v>
      </c>
      <c r="I166" s="28">
        <v>0.06</v>
      </c>
      <c r="J166" s="33"/>
    </row>
    <row r="167" spans="1:15" ht="15.75" customHeight="1" x14ac:dyDescent="0.25">
      <c r="A167" s="26" t="s">
        <v>332</v>
      </c>
      <c r="B167" s="164" t="s">
        <v>335</v>
      </c>
      <c r="C167" s="165"/>
      <c r="D167" s="165"/>
      <c r="E167" s="165"/>
      <c r="F167" s="166"/>
      <c r="G167" s="27">
        <v>0.23</v>
      </c>
      <c r="H167" s="27">
        <v>0.64</v>
      </c>
      <c r="I167" s="28">
        <v>0.13</v>
      </c>
      <c r="J167" s="33"/>
    </row>
    <row r="168" spans="1:15" ht="15.75" customHeight="1" x14ac:dyDescent="0.25">
      <c r="A168" s="26" t="s">
        <v>333</v>
      </c>
      <c r="B168" s="164" t="s">
        <v>336</v>
      </c>
      <c r="C168" s="165"/>
      <c r="D168" s="165"/>
      <c r="E168" s="165"/>
      <c r="F168" s="166"/>
      <c r="G168" s="27">
        <v>0.11</v>
      </c>
      <c r="H168" s="27">
        <v>0.76</v>
      </c>
      <c r="I168" s="28">
        <v>0.13</v>
      </c>
      <c r="J168" s="33"/>
    </row>
    <row r="169" spans="1:15" ht="15.75" customHeight="1" x14ac:dyDescent="0.25">
      <c r="A169" s="26" t="s">
        <v>122</v>
      </c>
      <c r="B169" s="164" t="s">
        <v>126</v>
      </c>
      <c r="C169" s="165"/>
      <c r="D169" s="165"/>
      <c r="E169" s="165"/>
      <c r="F169" s="166"/>
      <c r="G169" s="27">
        <v>0.19</v>
      </c>
      <c r="H169" s="27">
        <v>0.7</v>
      </c>
      <c r="I169" s="28">
        <v>0.11</v>
      </c>
      <c r="J169" s="33"/>
    </row>
    <row r="170" spans="1:15" ht="15.75" customHeight="1" x14ac:dyDescent="0.25">
      <c r="A170" s="26" t="s">
        <v>123</v>
      </c>
      <c r="B170" s="164" t="s">
        <v>127</v>
      </c>
      <c r="C170" s="165"/>
      <c r="D170" s="165"/>
      <c r="E170" s="165"/>
      <c r="F170" s="166"/>
      <c r="G170" s="27">
        <v>0.23</v>
      </c>
      <c r="H170" s="27">
        <v>0.72</v>
      </c>
      <c r="I170" s="28">
        <v>0.05</v>
      </c>
      <c r="J170" s="33"/>
    </row>
    <row r="171" spans="1:15" ht="15.75" customHeight="1" x14ac:dyDescent="0.25">
      <c r="A171" s="26" t="s">
        <v>124</v>
      </c>
      <c r="B171" s="164" t="s">
        <v>128</v>
      </c>
      <c r="C171" s="165"/>
      <c r="D171" s="165"/>
      <c r="E171" s="165"/>
      <c r="F171" s="166"/>
      <c r="G171" s="27">
        <v>0.23</v>
      </c>
      <c r="H171" s="27">
        <v>0.64</v>
      </c>
      <c r="I171" s="28">
        <v>0.13</v>
      </c>
      <c r="J171" s="33"/>
    </row>
    <row r="172" spans="1:15" ht="15.75" customHeight="1" x14ac:dyDescent="0.25">
      <c r="A172" s="26" t="s">
        <v>115</v>
      </c>
      <c r="B172" s="164" t="s">
        <v>117</v>
      </c>
      <c r="C172" s="165"/>
      <c r="D172" s="165"/>
      <c r="E172" s="165"/>
      <c r="F172" s="166"/>
      <c r="G172" s="27">
        <v>0.2</v>
      </c>
      <c r="H172" s="27">
        <v>0.74</v>
      </c>
      <c r="I172" s="28">
        <v>0.06</v>
      </c>
      <c r="J172" s="33"/>
    </row>
    <row r="173" spans="1:15" ht="15.75" x14ac:dyDescent="0.25">
      <c r="A173" s="26" t="s">
        <v>125</v>
      </c>
      <c r="B173" s="164" t="s">
        <v>129</v>
      </c>
      <c r="C173" s="165"/>
      <c r="D173" s="165"/>
      <c r="E173" s="165"/>
      <c r="F173" s="166"/>
      <c r="G173" s="27">
        <v>0.26</v>
      </c>
      <c r="H173" s="27">
        <v>0.63</v>
      </c>
      <c r="I173" s="28">
        <v>0.11</v>
      </c>
      <c r="J173" s="33"/>
    </row>
    <row r="174" spans="1:15" ht="15.75" x14ac:dyDescent="0.25">
      <c r="A174" s="26"/>
      <c r="B174" s="105"/>
      <c r="C174" s="106"/>
      <c r="D174" s="106"/>
      <c r="E174" s="106"/>
      <c r="F174" s="107"/>
      <c r="G174" s="27"/>
      <c r="H174" s="27"/>
      <c r="I174" s="28"/>
      <c r="J174" s="33"/>
    </row>
    <row r="175" spans="1:15" ht="15.75" x14ac:dyDescent="0.25">
      <c r="A175" s="26"/>
      <c r="B175" s="167" t="s">
        <v>38</v>
      </c>
      <c r="C175" s="168"/>
      <c r="D175" s="168"/>
      <c r="E175" s="168"/>
      <c r="F175" s="169"/>
      <c r="G175" s="27">
        <f>AVERAGE(G166:G173)</f>
        <v>0.23624999999999999</v>
      </c>
      <c r="H175" s="27">
        <f>AVERAGE(H166:H173)</f>
        <v>0.66625000000000001</v>
      </c>
      <c r="I175" s="27">
        <f>AVERAGE(I166:I173)</f>
        <v>9.7499999999999989E-2</v>
      </c>
      <c r="J175" s="33"/>
    </row>
    <row r="176" spans="1:15" x14ac:dyDescent="0.2">
      <c r="A176" s="29"/>
      <c r="B176" s="30"/>
      <c r="C176" s="30"/>
      <c r="D176" s="30"/>
      <c r="E176" s="30"/>
      <c r="F176" s="30"/>
      <c r="G176" s="30"/>
      <c r="H176" s="30"/>
      <c r="I176" s="30"/>
      <c r="J176" s="33"/>
    </row>
    <row r="177" spans="1:15" s="109" customFormat="1" ht="19.899999999999999" customHeight="1" x14ac:dyDescent="0.25">
      <c r="A177" s="173" t="s">
        <v>356</v>
      </c>
      <c r="B177" s="173"/>
      <c r="C177" s="173" t="s">
        <v>358</v>
      </c>
      <c r="D177" s="173"/>
      <c r="E177" s="110"/>
      <c r="F177" s="110"/>
      <c r="G177" s="110" t="s">
        <v>359</v>
      </c>
      <c r="H177" s="173" t="s">
        <v>360</v>
      </c>
      <c r="I177" s="173"/>
      <c r="J177" s="114"/>
    </row>
    <row r="178" spans="1:15" s="121" customFormat="1" ht="15.6" customHeight="1" x14ac:dyDescent="0.25">
      <c r="A178" s="174" t="s">
        <v>357</v>
      </c>
      <c r="B178" s="174"/>
      <c r="C178" s="174" t="s">
        <v>382</v>
      </c>
      <c r="D178" s="174"/>
      <c r="E178" s="118"/>
      <c r="F178" s="118"/>
      <c r="G178" s="118">
        <v>2.52</v>
      </c>
      <c r="H178" s="174">
        <v>9</v>
      </c>
      <c r="I178" s="174"/>
      <c r="J178" s="120"/>
    </row>
    <row r="179" spans="1:15" s="121" customFormat="1" ht="15.6" customHeight="1" x14ac:dyDescent="0.25">
      <c r="A179" s="174" t="s">
        <v>362</v>
      </c>
      <c r="B179" s="174"/>
      <c r="C179" s="174" t="s">
        <v>378</v>
      </c>
      <c r="D179" s="174"/>
      <c r="E179" s="118"/>
      <c r="F179" s="118"/>
      <c r="G179" s="118">
        <v>2.58</v>
      </c>
      <c r="H179" s="174">
        <v>6</v>
      </c>
      <c r="I179" s="174"/>
      <c r="J179" s="120"/>
    </row>
    <row r="180" spans="1:15" s="121" customFormat="1" ht="15.6" customHeight="1" x14ac:dyDescent="0.25">
      <c r="A180" s="174" t="s">
        <v>361</v>
      </c>
      <c r="B180" s="174"/>
      <c r="C180" s="174" t="s">
        <v>380</v>
      </c>
      <c r="D180" s="174"/>
      <c r="E180" s="118"/>
      <c r="F180" s="118"/>
      <c r="G180" s="118">
        <v>2.72</v>
      </c>
      <c r="H180" s="174">
        <v>2</v>
      </c>
      <c r="I180" s="174"/>
      <c r="J180" s="120"/>
    </row>
    <row r="181" spans="1:15" x14ac:dyDescent="0.2">
      <c r="A181" s="117"/>
      <c r="B181" s="33"/>
      <c r="C181" s="33"/>
      <c r="D181" s="33"/>
      <c r="E181" s="33"/>
      <c r="F181" s="33"/>
      <c r="G181" s="33"/>
      <c r="H181" s="33"/>
      <c r="I181" s="33"/>
      <c r="J181" s="33"/>
      <c r="K181" s="33"/>
      <c r="L181" s="33"/>
      <c r="M181" s="33"/>
      <c r="N181" s="33"/>
      <c r="O181" s="33"/>
    </row>
    <row r="182" spans="1:15" ht="39.75" customHeight="1" thickBot="1" x14ac:dyDescent="0.4">
      <c r="A182" s="34" t="s">
        <v>131</v>
      </c>
      <c r="B182" s="175" t="s">
        <v>326</v>
      </c>
      <c r="C182" s="176"/>
      <c r="D182" s="176"/>
      <c r="E182" s="176"/>
      <c r="F182" s="176"/>
      <c r="G182" s="176"/>
      <c r="H182" s="176"/>
      <c r="I182" s="177"/>
      <c r="J182" s="33"/>
      <c r="K182" s="159" t="s">
        <v>165</v>
      </c>
      <c r="L182" s="159"/>
      <c r="M182" s="159"/>
      <c r="N182" s="160">
        <v>0.74</v>
      </c>
      <c r="O182" s="160"/>
    </row>
    <row r="183" spans="1:15" ht="33.75" customHeight="1" thickBot="1" x14ac:dyDescent="0.3">
      <c r="A183" s="84" t="s">
        <v>37</v>
      </c>
      <c r="B183" s="161" t="s">
        <v>47</v>
      </c>
      <c r="C183" s="162"/>
      <c r="D183" s="162"/>
      <c r="E183" s="162"/>
      <c r="F183" s="163"/>
      <c r="G183" s="84" t="s">
        <v>34</v>
      </c>
      <c r="H183" s="84" t="s">
        <v>35</v>
      </c>
      <c r="I183" s="84" t="s">
        <v>36</v>
      </c>
      <c r="J183" s="33"/>
      <c r="K183" s="159" t="s">
        <v>166</v>
      </c>
      <c r="L183" s="159"/>
      <c r="M183" s="159"/>
      <c r="N183" s="172">
        <f>SUM(H200:I200)</f>
        <v>0.71</v>
      </c>
      <c r="O183" s="172"/>
    </row>
    <row r="184" spans="1:15" ht="15.75" customHeight="1" x14ac:dyDescent="0.25">
      <c r="A184" s="26" t="s">
        <v>101</v>
      </c>
      <c r="B184" s="164" t="s">
        <v>105</v>
      </c>
      <c r="C184" s="165"/>
      <c r="D184" s="165"/>
      <c r="E184" s="165"/>
      <c r="F184" s="166"/>
      <c r="G184" s="27">
        <v>0.39</v>
      </c>
      <c r="H184" s="27">
        <v>0.56999999999999995</v>
      </c>
      <c r="I184" s="28">
        <v>0.04</v>
      </c>
      <c r="J184" s="33"/>
    </row>
    <row r="185" spans="1:15" ht="15.75" x14ac:dyDescent="0.25">
      <c r="A185" s="26" t="s">
        <v>102</v>
      </c>
      <c r="B185" s="164" t="s">
        <v>106</v>
      </c>
      <c r="C185" s="165"/>
      <c r="D185" s="165"/>
      <c r="E185" s="165"/>
      <c r="F185" s="166"/>
      <c r="G185" s="27">
        <v>0.41</v>
      </c>
      <c r="H185" s="27">
        <v>0.54</v>
      </c>
      <c r="I185" s="28">
        <v>0.05</v>
      </c>
      <c r="J185" s="33"/>
    </row>
    <row r="186" spans="1:15" ht="15.75" x14ac:dyDescent="0.25">
      <c r="A186" s="26" t="s">
        <v>103</v>
      </c>
      <c r="B186" s="164" t="s">
        <v>337</v>
      </c>
      <c r="C186" s="165"/>
      <c r="D186" s="165"/>
      <c r="E186" s="165"/>
      <c r="F186" s="166"/>
      <c r="G186" s="27">
        <v>0.31</v>
      </c>
      <c r="H186" s="27">
        <v>0.66</v>
      </c>
      <c r="I186" s="28">
        <v>0.03</v>
      </c>
      <c r="J186" s="33"/>
    </row>
    <row r="187" spans="1:15" ht="15.75" customHeight="1" x14ac:dyDescent="0.25">
      <c r="A187" s="26" t="s">
        <v>104</v>
      </c>
      <c r="B187" s="164" t="s">
        <v>108</v>
      </c>
      <c r="C187" s="165"/>
      <c r="D187" s="165"/>
      <c r="E187" s="165"/>
      <c r="F187" s="166"/>
      <c r="G187" s="27">
        <v>0.43</v>
      </c>
      <c r="H187" s="27">
        <v>0.49</v>
      </c>
      <c r="I187" s="28">
        <v>0.08</v>
      </c>
      <c r="J187" s="33"/>
    </row>
    <row r="188" spans="1:15" ht="15.75" customHeight="1" x14ac:dyDescent="0.25">
      <c r="A188" s="26" t="s">
        <v>109</v>
      </c>
      <c r="B188" s="164" t="s">
        <v>110</v>
      </c>
      <c r="C188" s="165"/>
      <c r="D188" s="165"/>
      <c r="E188" s="165"/>
      <c r="F188" s="166"/>
      <c r="G188" s="27">
        <v>0.33</v>
      </c>
      <c r="H188" s="27">
        <v>0.63</v>
      </c>
      <c r="I188" s="28">
        <v>0.04</v>
      </c>
      <c r="J188" s="33"/>
    </row>
    <row r="189" spans="1:15" ht="15.75" customHeight="1" x14ac:dyDescent="0.25">
      <c r="A189" s="26" t="s">
        <v>88</v>
      </c>
      <c r="B189" s="164" t="s">
        <v>93</v>
      </c>
      <c r="C189" s="165"/>
      <c r="D189" s="165"/>
      <c r="E189" s="165"/>
      <c r="F189" s="166"/>
      <c r="G189" s="27">
        <v>0.38</v>
      </c>
      <c r="H189" s="27">
        <v>0.6</v>
      </c>
      <c r="I189" s="28">
        <v>0.02</v>
      </c>
      <c r="J189" s="33"/>
    </row>
    <row r="190" spans="1:15" ht="15.75" customHeight="1" x14ac:dyDescent="0.25">
      <c r="A190" s="26" t="s">
        <v>91</v>
      </c>
      <c r="B190" s="164" t="s">
        <v>96</v>
      </c>
      <c r="C190" s="165"/>
      <c r="D190" s="165"/>
      <c r="E190" s="165"/>
      <c r="F190" s="166"/>
      <c r="G190" s="27">
        <v>0.21</v>
      </c>
      <c r="H190" s="27">
        <v>0.68</v>
      </c>
      <c r="I190" s="28">
        <v>0.11</v>
      </c>
      <c r="J190" s="33"/>
    </row>
    <row r="191" spans="1:15" ht="15.75" x14ac:dyDescent="0.25">
      <c r="A191" s="26" t="s">
        <v>331</v>
      </c>
      <c r="B191" s="164" t="s">
        <v>334</v>
      </c>
      <c r="C191" s="165"/>
      <c r="D191" s="165"/>
      <c r="E191" s="165"/>
      <c r="F191" s="166"/>
      <c r="G191" s="27">
        <v>0.44</v>
      </c>
      <c r="H191" s="27">
        <v>0.5</v>
      </c>
      <c r="I191" s="28">
        <v>0.06</v>
      </c>
      <c r="J191" s="33"/>
    </row>
    <row r="192" spans="1:15" ht="15.75" customHeight="1" x14ac:dyDescent="0.25">
      <c r="A192" s="26" t="s">
        <v>332</v>
      </c>
      <c r="B192" s="164" t="s">
        <v>338</v>
      </c>
      <c r="C192" s="165"/>
      <c r="D192" s="165"/>
      <c r="E192" s="165"/>
      <c r="F192" s="166"/>
      <c r="G192" s="27">
        <v>0.23</v>
      </c>
      <c r="H192" s="27">
        <v>0.64</v>
      </c>
      <c r="I192" s="28">
        <v>0.13</v>
      </c>
      <c r="J192" s="33"/>
    </row>
    <row r="193" spans="1:15" ht="15.75" customHeight="1" x14ac:dyDescent="0.25">
      <c r="A193" s="26" t="s">
        <v>333</v>
      </c>
      <c r="B193" s="164" t="s">
        <v>336</v>
      </c>
      <c r="C193" s="165"/>
      <c r="D193" s="165"/>
      <c r="E193" s="165"/>
      <c r="F193" s="166"/>
      <c r="G193" s="27">
        <v>0.11</v>
      </c>
      <c r="H193" s="27">
        <v>0.76</v>
      </c>
      <c r="I193" s="28">
        <v>0.13</v>
      </c>
      <c r="J193" s="33"/>
    </row>
    <row r="194" spans="1:15" ht="15.75" customHeight="1" x14ac:dyDescent="0.25">
      <c r="A194" s="26" t="s">
        <v>122</v>
      </c>
      <c r="B194" s="164" t="s">
        <v>126</v>
      </c>
      <c r="C194" s="165"/>
      <c r="D194" s="165"/>
      <c r="E194" s="165"/>
      <c r="F194" s="166"/>
      <c r="G194" s="27">
        <v>0.19</v>
      </c>
      <c r="H194" s="27">
        <v>0.7</v>
      </c>
      <c r="I194" s="28">
        <v>0.11</v>
      </c>
      <c r="J194" s="33"/>
    </row>
    <row r="195" spans="1:15" ht="15.75" customHeight="1" x14ac:dyDescent="0.25">
      <c r="A195" s="26" t="s">
        <v>123</v>
      </c>
      <c r="B195" s="164" t="s">
        <v>127</v>
      </c>
      <c r="C195" s="165"/>
      <c r="D195" s="165"/>
      <c r="E195" s="165"/>
      <c r="F195" s="166"/>
      <c r="G195" s="27">
        <v>0.23</v>
      </c>
      <c r="H195" s="27">
        <v>0.72</v>
      </c>
      <c r="I195" s="28">
        <v>0.05</v>
      </c>
      <c r="J195" s="33"/>
    </row>
    <row r="196" spans="1:15" ht="15.75" customHeight="1" x14ac:dyDescent="0.25">
      <c r="A196" s="26" t="s">
        <v>124</v>
      </c>
      <c r="B196" s="164" t="s">
        <v>128</v>
      </c>
      <c r="C196" s="165"/>
      <c r="D196" s="165"/>
      <c r="E196" s="165"/>
      <c r="F196" s="166"/>
      <c r="G196" s="27">
        <v>0.23</v>
      </c>
      <c r="H196" s="27">
        <v>0.64</v>
      </c>
      <c r="I196" s="28">
        <v>0.13</v>
      </c>
      <c r="J196" s="33"/>
    </row>
    <row r="197" spans="1:15" ht="15.75" customHeight="1" x14ac:dyDescent="0.25">
      <c r="A197" s="26" t="s">
        <v>115</v>
      </c>
      <c r="B197" s="164" t="s">
        <v>117</v>
      </c>
      <c r="C197" s="165"/>
      <c r="D197" s="165"/>
      <c r="E197" s="165"/>
      <c r="F197" s="166"/>
      <c r="G197" s="27">
        <v>0.2</v>
      </c>
      <c r="H197" s="27">
        <v>0.74</v>
      </c>
      <c r="I197" s="28">
        <v>0.06</v>
      </c>
      <c r="J197" s="33"/>
    </row>
    <row r="198" spans="1:15" ht="15.75" customHeight="1" x14ac:dyDescent="0.25">
      <c r="A198" s="26" t="s">
        <v>125</v>
      </c>
      <c r="B198" s="164" t="s">
        <v>129</v>
      </c>
      <c r="C198" s="165"/>
      <c r="D198" s="165"/>
      <c r="E198" s="165"/>
      <c r="F198" s="166"/>
      <c r="G198" s="27">
        <v>0.26</v>
      </c>
      <c r="H198" s="27">
        <v>0.63</v>
      </c>
      <c r="I198" s="28">
        <v>0.11</v>
      </c>
      <c r="J198" s="33"/>
    </row>
    <row r="199" spans="1:15" ht="15.75" x14ac:dyDescent="0.25">
      <c r="A199" s="26"/>
      <c r="B199" s="164"/>
      <c r="C199" s="165"/>
      <c r="D199" s="165"/>
      <c r="E199" s="165"/>
      <c r="F199" s="166"/>
      <c r="G199" s="27"/>
      <c r="H199" s="27"/>
      <c r="I199" s="28"/>
      <c r="J199" s="33"/>
    </row>
    <row r="200" spans="1:15" ht="15.75" x14ac:dyDescent="0.25">
      <c r="A200" s="26"/>
      <c r="B200" s="167" t="s">
        <v>38</v>
      </c>
      <c r="C200" s="168"/>
      <c r="D200" s="168"/>
      <c r="E200" s="168"/>
      <c r="F200" s="169"/>
      <c r="G200" s="27">
        <f>AVERAGE(G184:G199)</f>
        <v>0.28999999999999998</v>
      </c>
      <c r="H200" s="27">
        <f>AVERAGE(H184:H199)</f>
        <v>0.6333333333333333</v>
      </c>
      <c r="I200" s="27">
        <f>AVERAGE(I184:I199)</f>
        <v>7.6666666666666675E-2</v>
      </c>
      <c r="J200" s="33"/>
    </row>
    <row r="201" spans="1:15" x14ac:dyDescent="0.2">
      <c r="A201" s="29"/>
      <c r="B201" s="30"/>
      <c r="C201" s="30"/>
      <c r="D201" s="30"/>
      <c r="E201" s="30"/>
      <c r="F201" s="30"/>
      <c r="G201" s="30"/>
      <c r="H201" s="30"/>
      <c r="I201" s="30"/>
      <c r="J201" s="33"/>
    </row>
    <row r="202" spans="1:15" s="109" customFormat="1" ht="19.899999999999999" customHeight="1" x14ac:dyDescent="0.25">
      <c r="A202" s="173" t="s">
        <v>356</v>
      </c>
      <c r="B202" s="173"/>
      <c r="C202" s="173" t="s">
        <v>358</v>
      </c>
      <c r="D202" s="173"/>
      <c r="E202" s="110"/>
      <c r="F202" s="110"/>
      <c r="G202" s="110" t="s">
        <v>359</v>
      </c>
      <c r="H202" s="173" t="s">
        <v>360</v>
      </c>
      <c r="I202" s="173"/>
      <c r="J202" s="114"/>
    </row>
    <row r="203" spans="1:15" s="118" customFormat="1" ht="15.6" customHeight="1" x14ac:dyDescent="0.25">
      <c r="A203" s="174" t="s">
        <v>357</v>
      </c>
      <c r="B203" s="174"/>
      <c r="C203" s="174" t="s">
        <v>373</v>
      </c>
      <c r="D203" s="174"/>
      <c r="G203" s="118">
        <v>2.59</v>
      </c>
      <c r="H203" s="174">
        <v>5</v>
      </c>
      <c r="I203" s="174"/>
      <c r="J203" s="119"/>
    </row>
    <row r="204" spans="1:15" s="121" customFormat="1" ht="15.6" customHeight="1" x14ac:dyDescent="0.25">
      <c r="A204" s="174" t="s">
        <v>357</v>
      </c>
      <c r="B204" s="174"/>
      <c r="C204" s="174" t="s">
        <v>382</v>
      </c>
      <c r="D204" s="174"/>
      <c r="E204" s="118"/>
      <c r="F204" s="118"/>
      <c r="G204" s="118">
        <v>2.52</v>
      </c>
      <c r="H204" s="174">
        <v>9</v>
      </c>
      <c r="I204" s="174"/>
      <c r="J204" s="120"/>
    </row>
    <row r="205" spans="1:15" s="121" customFormat="1" ht="15.6" customHeight="1" x14ac:dyDescent="0.25">
      <c r="A205" s="174" t="s">
        <v>357</v>
      </c>
      <c r="B205" s="174"/>
      <c r="C205" s="174" t="s">
        <v>377</v>
      </c>
      <c r="D205" s="174"/>
      <c r="E205" s="118"/>
      <c r="F205" s="118"/>
      <c r="G205" s="118">
        <v>2.59</v>
      </c>
      <c r="H205" s="174">
        <v>5</v>
      </c>
      <c r="I205" s="174"/>
      <c r="J205" s="120"/>
    </row>
    <row r="206" spans="1:15" x14ac:dyDescent="0.2">
      <c r="A206" s="117"/>
      <c r="B206" s="33"/>
      <c r="C206" s="33"/>
      <c r="D206" s="33"/>
      <c r="E206" s="33"/>
      <c r="F206" s="33"/>
      <c r="G206" s="33"/>
      <c r="H206" s="33"/>
      <c r="I206" s="33"/>
      <c r="J206" s="33"/>
      <c r="K206" s="33"/>
      <c r="L206" s="33"/>
      <c r="M206" s="33"/>
      <c r="N206" s="33"/>
      <c r="O206" s="33"/>
    </row>
    <row r="207" spans="1:15" ht="39.75" customHeight="1" thickBot="1" x14ac:dyDescent="0.4">
      <c r="A207" s="34" t="s">
        <v>139</v>
      </c>
      <c r="B207" s="175" t="s">
        <v>327</v>
      </c>
      <c r="C207" s="176"/>
      <c r="D207" s="176"/>
      <c r="E207" s="176"/>
      <c r="F207" s="176"/>
      <c r="G207" s="176"/>
      <c r="H207" s="176"/>
      <c r="I207" s="177"/>
      <c r="J207" s="33"/>
      <c r="K207" s="159" t="s">
        <v>165</v>
      </c>
      <c r="L207" s="159"/>
      <c r="M207" s="159"/>
      <c r="N207" s="160">
        <v>0.7</v>
      </c>
      <c r="O207" s="160"/>
    </row>
    <row r="208" spans="1:15" ht="33.75" customHeight="1" thickBot="1" x14ac:dyDescent="0.3">
      <c r="A208" s="84" t="s">
        <v>37</v>
      </c>
      <c r="B208" s="161" t="s">
        <v>47</v>
      </c>
      <c r="C208" s="162"/>
      <c r="D208" s="162"/>
      <c r="E208" s="162"/>
      <c r="F208" s="163"/>
      <c r="G208" s="84" t="s">
        <v>34</v>
      </c>
      <c r="H208" s="84" t="s">
        <v>35</v>
      </c>
      <c r="I208" s="84" t="s">
        <v>36</v>
      </c>
      <c r="J208" s="33"/>
      <c r="K208" s="159" t="s">
        <v>166</v>
      </c>
      <c r="L208" s="159"/>
      <c r="M208" s="159"/>
      <c r="N208" s="172">
        <f>SUM(H213:I213)</f>
        <v>0.64</v>
      </c>
      <c r="O208" s="172"/>
    </row>
    <row r="209" spans="1:15" ht="15.75" x14ac:dyDescent="0.25">
      <c r="A209" s="26" t="s">
        <v>88</v>
      </c>
      <c r="B209" s="164" t="s">
        <v>93</v>
      </c>
      <c r="C209" s="165"/>
      <c r="D209" s="165"/>
      <c r="E209" s="165"/>
      <c r="F209" s="166"/>
      <c r="G209" s="27">
        <v>0.38</v>
      </c>
      <c r="H209" s="27">
        <v>0.6</v>
      </c>
      <c r="I209" s="28">
        <v>0.02</v>
      </c>
      <c r="J209" s="33"/>
    </row>
    <row r="210" spans="1:15" ht="15.75" x14ac:dyDescent="0.25">
      <c r="A210" s="26" t="s">
        <v>91</v>
      </c>
      <c r="B210" s="164" t="s">
        <v>96</v>
      </c>
      <c r="C210" s="165"/>
      <c r="D210" s="165"/>
      <c r="E210" s="165"/>
      <c r="F210" s="166"/>
      <c r="G210" s="27">
        <v>0.21</v>
      </c>
      <c r="H210" s="27">
        <v>0.68</v>
      </c>
      <c r="I210" s="28">
        <v>0.11</v>
      </c>
      <c r="J210" s="33"/>
    </row>
    <row r="211" spans="1:15" ht="15.75" x14ac:dyDescent="0.25">
      <c r="A211" s="26" t="s">
        <v>145</v>
      </c>
      <c r="B211" s="164" t="s">
        <v>152</v>
      </c>
      <c r="C211" s="165"/>
      <c r="D211" s="165"/>
      <c r="E211" s="165"/>
      <c r="F211" s="166"/>
      <c r="G211" s="27">
        <v>0.49</v>
      </c>
      <c r="H211" s="27">
        <v>0.51</v>
      </c>
      <c r="I211" s="28">
        <v>0</v>
      </c>
      <c r="J211" s="33"/>
    </row>
    <row r="212" spans="1:15" ht="15.75" customHeight="1" x14ac:dyDescent="0.25">
      <c r="A212" s="26"/>
      <c r="B212" s="164"/>
      <c r="C212" s="165"/>
      <c r="D212" s="165"/>
      <c r="E212" s="165"/>
      <c r="F212" s="166"/>
      <c r="G212" s="27"/>
      <c r="H212" s="27"/>
      <c r="I212" s="28"/>
      <c r="J212" s="33"/>
    </row>
    <row r="213" spans="1:15" ht="15.75" x14ac:dyDescent="0.25">
      <c r="A213" s="26"/>
      <c r="B213" s="167" t="s">
        <v>38</v>
      </c>
      <c r="C213" s="168"/>
      <c r="D213" s="168"/>
      <c r="E213" s="168"/>
      <c r="F213" s="169"/>
      <c r="G213" s="27">
        <f>AVERAGE(G209:G212)</f>
        <v>0.36000000000000004</v>
      </c>
      <c r="H213" s="27">
        <f>AVERAGE(H209:H212)</f>
        <v>0.59666666666666668</v>
      </c>
      <c r="I213" s="27">
        <f>AVERAGE(I209:I212)</f>
        <v>4.3333333333333335E-2</v>
      </c>
      <c r="J213" s="33"/>
    </row>
    <row r="214" spans="1:15" x14ac:dyDescent="0.2">
      <c r="A214" s="29"/>
      <c r="B214" s="30"/>
      <c r="C214" s="30"/>
      <c r="D214" s="30"/>
      <c r="E214" s="30"/>
      <c r="F214" s="30"/>
      <c r="G214" s="30"/>
      <c r="H214" s="30"/>
      <c r="I214" s="30"/>
      <c r="J214" s="33"/>
    </row>
    <row r="215" spans="1:15" s="109" customFormat="1" ht="19.899999999999999" customHeight="1" x14ac:dyDescent="0.25">
      <c r="A215" s="173" t="s">
        <v>356</v>
      </c>
      <c r="B215" s="173"/>
      <c r="C215" s="173" t="s">
        <v>358</v>
      </c>
      <c r="D215" s="173"/>
      <c r="E215" s="110"/>
      <c r="F215" s="110"/>
      <c r="G215" s="110" t="s">
        <v>359</v>
      </c>
      <c r="H215" s="173" t="s">
        <v>360</v>
      </c>
      <c r="I215" s="173"/>
      <c r="J215" s="114"/>
    </row>
    <row r="216" spans="1:15" s="118" customFormat="1" ht="15.6" customHeight="1" x14ac:dyDescent="0.25">
      <c r="A216" s="174" t="s">
        <v>355</v>
      </c>
      <c r="B216" s="174"/>
      <c r="C216" s="174" t="s">
        <v>372</v>
      </c>
      <c r="D216" s="174"/>
      <c r="G216" s="118">
        <v>2.5499999999999998</v>
      </c>
      <c r="H216" s="174">
        <v>8</v>
      </c>
      <c r="I216" s="174"/>
      <c r="J216" s="119"/>
    </row>
    <row r="217" spans="1:15" s="121" customFormat="1" ht="15.6" customHeight="1" x14ac:dyDescent="0.25">
      <c r="A217" s="174" t="s">
        <v>357</v>
      </c>
      <c r="B217" s="174"/>
      <c r="C217" s="174" t="s">
        <v>382</v>
      </c>
      <c r="D217" s="174"/>
      <c r="E217" s="118"/>
      <c r="F217" s="118"/>
      <c r="G217" s="118">
        <v>2.52</v>
      </c>
      <c r="H217" s="174">
        <v>9</v>
      </c>
      <c r="I217" s="174"/>
      <c r="J217" s="120"/>
    </row>
    <row r="218" spans="1:15" s="121" customFormat="1" ht="15.6" customHeight="1" x14ac:dyDescent="0.25">
      <c r="A218" s="174" t="s">
        <v>361</v>
      </c>
      <c r="B218" s="174"/>
      <c r="C218" s="174" t="s">
        <v>374</v>
      </c>
      <c r="D218" s="174"/>
      <c r="E218" s="118"/>
      <c r="F218" s="118"/>
      <c r="G218" s="118">
        <v>2.5499999999999998</v>
      </c>
      <c r="H218" s="174">
        <v>8</v>
      </c>
      <c r="I218" s="174"/>
      <c r="J218" s="120"/>
    </row>
    <row r="219" spans="1:15" x14ac:dyDescent="0.2">
      <c r="A219" s="117"/>
      <c r="B219" s="33"/>
      <c r="C219" s="33"/>
      <c r="D219" s="33"/>
      <c r="E219" s="33"/>
      <c r="F219" s="33"/>
      <c r="G219" s="33"/>
      <c r="H219" s="33"/>
      <c r="I219" s="33"/>
      <c r="J219" s="33"/>
      <c r="K219" s="33"/>
      <c r="L219" s="33"/>
      <c r="M219" s="33"/>
      <c r="N219" s="33"/>
      <c r="O219" s="33"/>
    </row>
    <row r="220" spans="1:15" ht="39.75" customHeight="1" thickBot="1" x14ac:dyDescent="0.4">
      <c r="A220" s="34" t="s">
        <v>154</v>
      </c>
      <c r="B220" s="175" t="s">
        <v>328</v>
      </c>
      <c r="C220" s="176"/>
      <c r="D220" s="176"/>
      <c r="E220" s="176"/>
      <c r="F220" s="176"/>
      <c r="G220" s="176"/>
      <c r="H220" s="176"/>
      <c r="I220" s="177"/>
      <c r="J220" s="33"/>
      <c r="K220" s="159" t="s">
        <v>165</v>
      </c>
      <c r="L220" s="159"/>
      <c r="M220" s="159"/>
      <c r="N220" s="160">
        <v>0.65</v>
      </c>
      <c r="O220" s="160"/>
    </row>
    <row r="221" spans="1:15" ht="33.75" customHeight="1" thickBot="1" x14ac:dyDescent="0.3">
      <c r="A221" s="84" t="s">
        <v>37</v>
      </c>
      <c r="B221" s="161" t="s">
        <v>47</v>
      </c>
      <c r="C221" s="162"/>
      <c r="D221" s="162"/>
      <c r="E221" s="162"/>
      <c r="F221" s="163"/>
      <c r="G221" s="84" t="s">
        <v>34</v>
      </c>
      <c r="H221" s="84" t="s">
        <v>35</v>
      </c>
      <c r="I221" s="84" t="s">
        <v>36</v>
      </c>
      <c r="J221" s="33"/>
      <c r="K221" s="159" t="s">
        <v>166</v>
      </c>
      <c r="L221" s="159"/>
      <c r="M221" s="159"/>
      <c r="N221" s="172">
        <f>SUM(H232:I232)</f>
        <v>0.62666666666666659</v>
      </c>
      <c r="O221" s="172"/>
    </row>
    <row r="222" spans="1:15" ht="15.75" customHeight="1" x14ac:dyDescent="0.25">
      <c r="A222" s="26" t="s">
        <v>137</v>
      </c>
      <c r="B222" s="164" t="s">
        <v>339</v>
      </c>
      <c r="C222" s="165"/>
      <c r="D222" s="165"/>
      <c r="E222" s="165"/>
      <c r="F222" s="166"/>
      <c r="G222" s="27">
        <v>0.2</v>
      </c>
      <c r="H222" s="27">
        <v>0.7</v>
      </c>
      <c r="I222" s="28">
        <v>0.1</v>
      </c>
      <c r="J222" s="33"/>
    </row>
    <row r="223" spans="1:15" ht="15.75" customHeight="1" x14ac:dyDescent="0.25">
      <c r="A223" s="26" t="s">
        <v>46</v>
      </c>
      <c r="B223" s="164" t="s">
        <v>43</v>
      </c>
      <c r="C223" s="165"/>
      <c r="D223" s="165"/>
      <c r="E223" s="165"/>
      <c r="F223" s="166"/>
      <c r="G223" s="27">
        <v>0.48</v>
      </c>
      <c r="H223" s="27">
        <v>0.51</v>
      </c>
      <c r="I223" s="28">
        <v>0.01</v>
      </c>
      <c r="J223" s="33"/>
    </row>
    <row r="224" spans="1:15" ht="15.75" customHeight="1" x14ac:dyDescent="0.25">
      <c r="A224" s="26" t="s">
        <v>140</v>
      </c>
      <c r="B224" s="164" t="s">
        <v>147</v>
      </c>
      <c r="C224" s="165"/>
      <c r="D224" s="165"/>
      <c r="E224" s="165"/>
      <c r="F224" s="166"/>
      <c r="G224" s="27">
        <v>0.42</v>
      </c>
      <c r="H224" s="27">
        <v>0.5</v>
      </c>
      <c r="I224" s="28">
        <v>0.08</v>
      </c>
      <c r="J224" s="33"/>
    </row>
    <row r="225" spans="1:15" ht="15.75" customHeight="1" x14ac:dyDescent="0.25">
      <c r="A225" s="26" t="s">
        <v>141</v>
      </c>
      <c r="B225" s="164" t="s">
        <v>148</v>
      </c>
      <c r="C225" s="165"/>
      <c r="D225" s="165"/>
      <c r="E225" s="165"/>
      <c r="F225" s="166"/>
      <c r="G225" s="27">
        <v>0.37</v>
      </c>
      <c r="H225" s="27">
        <v>0.55000000000000004</v>
      </c>
      <c r="I225" s="28">
        <v>0.08</v>
      </c>
      <c r="J225" s="33"/>
    </row>
    <row r="226" spans="1:15" ht="15.75" customHeight="1" x14ac:dyDescent="0.25">
      <c r="A226" s="26" t="s">
        <v>142</v>
      </c>
      <c r="B226" s="164" t="s">
        <v>149</v>
      </c>
      <c r="C226" s="165"/>
      <c r="D226" s="165"/>
      <c r="E226" s="165"/>
      <c r="F226" s="166"/>
      <c r="G226" s="27">
        <v>0.31</v>
      </c>
      <c r="H226" s="27">
        <v>0.6</v>
      </c>
      <c r="I226" s="28">
        <v>0.09</v>
      </c>
      <c r="J226" s="33"/>
    </row>
    <row r="227" spans="1:15" ht="15.75" customHeight="1" x14ac:dyDescent="0.25">
      <c r="A227" s="26" t="s">
        <v>143</v>
      </c>
      <c r="B227" s="164" t="s">
        <v>150</v>
      </c>
      <c r="C227" s="165"/>
      <c r="D227" s="165"/>
      <c r="E227" s="165"/>
      <c r="F227" s="166"/>
      <c r="G227" s="27">
        <v>0.46</v>
      </c>
      <c r="H227" s="27">
        <v>0.49</v>
      </c>
      <c r="I227" s="28">
        <v>0.05</v>
      </c>
      <c r="J227" s="33"/>
    </row>
    <row r="228" spans="1:15" ht="15.75" customHeight="1" x14ac:dyDescent="0.25">
      <c r="A228" s="26" t="s">
        <v>144</v>
      </c>
      <c r="B228" s="164" t="s">
        <v>151</v>
      </c>
      <c r="C228" s="165"/>
      <c r="D228" s="165"/>
      <c r="E228" s="165"/>
      <c r="F228" s="166"/>
      <c r="G228" s="27">
        <v>0.38</v>
      </c>
      <c r="H228" s="27">
        <v>0.56999999999999995</v>
      </c>
      <c r="I228" s="28">
        <v>0.05</v>
      </c>
      <c r="J228" s="33"/>
    </row>
    <row r="229" spans="1:15" ht="15.75" customHeight="1" x14ac:dyDescent="0.25">
      <c r="A229" s="26" t="s">
        <v>145</v>
      </c>
      <c r="B229" s="164" t="s">
        <v>152</v>
      </c>
      <c r="C229" s="165"/>
      <c r="D229" s="165"/>
      <c r="E229" s="165"/>
      <c r="F229" s="166"/>
      <c r="G229" s="27">
        <v>0.49</v>
      </c>
      <c r="H229" s="27">
        <v>0.51</v>
      </c>
      <c r="I229" s="28">
        <v>0</v>
      </c>
      <c r="J229" s="33"/>
    </row>
    <row r="230" spans="1:15" ht="15.75" x14ac:dyDescent="0.25">
      <c r="A230" s="26" t="s">
        <v>146</v>
      </c>
      <c r="B230" s="164" t="s">
        <v>153</v>
      </c>
      <c r="C230" s="165"/>
      <c r="D230" s="165"/>
      <c r="E230" s="165"/>
      <c r="F230" s="166"/>
      <c r="G230" s="27">
        <v>0.25</v>
      </c>
      <c r="H230" s="27">
        <v>0.67</v>
      </c>
      <c r="I230" s="28">
        <v>0.08</v>
      </c>
      <c r="J230" s="33"/>
    </row>
    <row r="231" spans="1:15" ht="15.75" x14ac:dyDescent="0.25">
      <c r="A231" s="26"/>
      <c r="B231" s="105"/>
      <c r="C231" s="106"/>
      <c r="D231" s="106"/>
      <c r="E231" s="106"/>
      <c r="F231" s="107"/>
      <c r="G231" s="27"/>
      <c r="H231" s="27"/>
      <c r="I231" s="28"/>
      <c r="J231" s="33"/>
    </row>
    <row r="232" spans="1:15" ht="15.75" x14ac:dyDescent="0.25">
      <c r="A232" s="26"/>
      <c r="B232" s="167" t="s">
        <v>38</v>
      </c>
      <c r="C232" s="168"/>
      <c r="D232" s="168"/>
      <c r="E232" s="168"/>
      <c r="F232" s="169"/>
      <c r="G232" s="27">
        <f>AVERAGE(G222:G230)</f>
        <v>0.37333333333333329</v>
      </c>
      <c r="H232" s="27">
        <f>AVERAGE(H222:H230)</f>
        <v>0.56666666666666665</v>
      </c>
      <c r="I232" s="27">
        <f>AVERAGE(I222:I230)</f>
        <v>5.9999999999999991E-2</v>
      </c>
      <c r="J232" s="33"/>
    </row>
    <row r="233" spans="1:15" x14ac:dyDescent="0.2">
      <c r="A233" s="29"/>
      <c r="B233" s="30"/>
      <c r="C233" s="30"/>
      <c r="D233" s="30"/>
      <c r="E233" s="30"/>
      <c r="F233" s="30"/>
      <c r="G233" s="30"/>
      <c r="H233" s="30"/>
      <c r="I233" s="30"/>
      <c r="J233" s="33"/>
    </row>
    <row r="234" spans="1:15" s="109" customFormat="1" ht="19.899999999999999" customHeight="1" x14ac:dyDescent="0.25">
      <c r="A234" s="173" t="s">
        <v>356</v>
      </c>
      <c r="B234" s="173"/>
      <c r="C234" s="173" t="s">
        <v>358</v>
      </c>
      <c r="D234" s="173"/>
      <c r="E234" s="110"/>
      <c r="F234" s="110"/>
      <c r="G234" s="110" t="s">
        <v>359</v>
      </c>
      <c r="H234" s="173" t="s">
        <v>360</v>
      </c>
      <c r="I234" s="173"/>
      <c r="J234" s="114"/>
    </row>
    <row r="235" spans="1:15" s="118" customFormat="1" ht="15.6" customHeight="1" x14ac:dyDescent="0.25">
      <c r="A235" s="174" t="s">
        <v>361</v>
      </c>
      <c r="B235" s="174"/>
      <c r="C235" s="174" t="s">
        <v>380</v>
      </c>
      <c r="D235" s="174"/>
      <c r="G235" s="118">
        <v>2.72</v>
      </c>
      <c r="H235" s="174">
        <v>2</v>
      </c>
      <c r="I235" s="174"/>
      <c r="J235" s="119"/>
    </row>
    <row r="236" spans="1:15" x14ac:dyDescent="0.2">
      <c r="A236" s="117"/>
      <c r="B236" s="33"/>
      <c r="C236" s="33"/>
      <c r="D236" s="33"/>
      <c r="E236" s="33"/>
      <c r="F236" s="33"/>
      <c r="G236" s="33"/>
      <c r="H236" s="33"/>
      <c r="I236" s="33"/>
      <c r="J236" s="33"/>
      <c r="K236" s="33"/>
      <c r="L236" s="33"/>
      <c r="M236" s="33"/>
      <c r="N236" s="33"/>
      <c r="O236" s="33"/>
    </row>
    <row r="237" spans="1:15" ht="39.75" customHeight="1" thickBot="1" x14ac:dyDescent="0.4">
      <c r="A237" s="34" t="s">
        <v>156</v>
      </c>
      <c r="B237" s="175" t="s">
        <v>329</v>
      </c>
      <c r="C237" s="176"/>
      <c r="D237" s="176"/>
      <c r="E237" s="176"/>
      <c r="F237" s="176"/>
      <c r="G237" s="176"/>
      <c r="H237" s="176"/>
      <c r="I237" s="177"/>
      <c r="J237" s="33"/>
      <c r="K237" s="159" t="s">
        <v>165</v>
      </c>
      <c r="L237" s="159"/>
      <c r="M237" s="159"/>
      <c r="N237" s="160">
        <v>0.75</v>
      </c>
      <c r="O237" s="160"/>
    </row>
    <row r="238" spans="1:15" ht="33.75" customHeight="1" thickBot="1" x14ac:dyDescent="0.3">
      <c r="A238" s="84" t="s">
        <v>37</v>
      </c>
      <c r="B238" s="161" t="s">
        <v>47</v>
      </c>
      <c r="C238" s="162"/>
      <c r="D238" s="162"/>
      <c r="E238" s="162"/>
      <c r="F238" s="163"/>
      <c r="G238" s="84" t="s">
        <v>34</v>
      </c>
      <c r="H238" s="84" t="s">
        <v>35</v>
      </c>
      <c r="I238" s="84" t="s">
        <v>36</v>
      </c>
      <c r="J238" s="33"/>
      <c r="K238" s="159" t="s">
        <v>166</v>
      </c>
      <c r="L238" s="159"/>
      <c r="M238" s="159"/>
      <c r="N238" s="172">
        <f>SUM(H242:I242)</f>
        <v>0.70500000000000007</v>
      </c>
      <c r="O238" s="172"/>
    </row>
    <row r="239" spans="1:15" ht="15.75" customHeight="1" x14ac:dyDescent="0.25">
      <c r="A239" s="26" t="s">
        <v>88</v>
      </c>
      <c r="B239" s="164" t="s">
        <v>93</v>
      </c>
      <c r="C239" s="165"/>
      <c r="D239" s="165"/>
      <c r="E239" s="165"/>
      <c r="F239" s="166"/>
      <c r="G239" s="27">
        <v>0.38</v>
      </c>
      <c r="H239" s="27">
        <v>0.6</v>
      </c>
      <c r="I239" s="28">
        <v>0.02</v>
      </c>
      <c r="J239" s="33"/>
    </row>
    <row r="240" spans="1:15" ht="15.75" customHeight="1" x14ac:dyDescent="0.25">
      <c r="A240" s="26" t="s">
        <v>91</v>
      </c>
      <c r="B240" s="164" t="s">
        <v>96</v>
      </c>
      <c r="C240" s="165"/>
      <c r="D240" s="165"/>
      <c r="E240" s="165"/>
      <c r="F240" s="166"/>
      <c r="G240" s="27">
        <v>0.21</v>
      </c>
      <c r="H240" s="27">
        <v>0.68</v>
      </c>
      <c r="I240" s="28">
        <v>0.11</v>
      </c>
      <c r="J240" s="33"/>
    </row>
    <row r="241" spans="1:15" ht="15.75" x14ac:dyDescent="0.25">
      <c r="A241" s="26"/>
      <c r="B241" s="164"/>
      <c r="C241" s="165"/>
      <c r="D241" s="165"/>
      <c r="E241" s="165"/>
      <c r="F241" s="166"/>
      <c r="G241" s="27"/>
      <c r="H241" s="27"/>
      <c r="I241" s="28"/>
      <c r="J241" s="33"/>
    </row>
    <row r="242" spans="1:15" ht="15.75" x14ac:dyDescent="0.25">
      <c r="A242" s="26"/>
      <c r="B242" s="167" t="s">
        <v>38</v>
      </c>
      <c r="C242" s="168"/>
      <c r="D242" s="168"/>
      <c r="E242" s="168"/>
      <c r="F242" s="169"/>
      <c r="G242" s="27">
        <f>AVERAGE(G239:G241)</f>
        <v>0.29499999999999998</v>
      </c>
      <c r="H242" s="27">
        <f>AVERAGE(H239:H241)</f>
        <v>0.64</v>
      </c>
      <c r="I242" s="27">
        <f>AVERAGE(I239:I241)</f>
        <v>6.5000000000000002E-2</v>
      </c>
      <c r="J242" s="33"/>
    </row>
    <row r="243" spans="1:15" ht="13.15" customHeight="1" x14ac:dyDescent="0.2">
      <c r="A243" s="29"/>
      <c r="B243" s="30"/>
      <c r="C243" s="30"/>
      <c r="D243" s="30"/>
      <c r="E243" s="30"/>
      <c r="F243" s="30"/>
      <c r="G243" s="30"/>
      <c r="H243" s="30"/>
      <c r="I243" s="30"/>
      <c r="J243" s="33"/>
    </row>
    <row r="244" spans="1:15" hidden="1" x14ac:dyDescent="0.2">
      <c r="A244" s="29"/>
      <c r="B244" s="30"/>
      <c r="C244" s="30"/>
      <c r="D244" s="30"/>
      <c r="E244" s="30"/>
      <c r="F244" s="30"/>
      <c r="G244" s="30"/>
      <c r="H244" s="30"/>
      <c r="I244" s="30"/>
      <c r="J244" s="33"/>
    </row>
    <row r="245" spans="1:15" s="109" customFormat="1" ht="19.899999999999999" customHeight="1" x14ac:dyDescent="0.25">
      <c r="A245" s="173" t="s">
        <v>356</v>
      </c>
      <c r="B245" s="173"/>
      <c r="C245" s="173" t="s">
        <v>358</v>
      </c>
      <c r="D245" s="173"/>
      <c r="E245" s="110"/>
      <c r="F245" s="110"/>
      <c r="G245" s="110" t="s">
        <v>359</v>
      </c>
      <c r="H245" s="173" t="s">
        <v>360</v>
      </c>
      <c r="I245" s="173"/>
      <c r="J245" s="114"/>
    </row>
    <row r="246" spans="1:15" s="118" customFormat="1" ht="15.6" customHeight="1" x14ac:dyDescent="0.25">
      <c r="A246" s="174" t="s">
        <v>355</v>
      </c>
      <c r="B246" s="174"/>
      <c r="C246" s="174" t="s">
        <v>383</v>
      </c>
      <c r="D246" s="174"/>
      <c r="G246" s="118">
        <v>2.7</v>
      </c>
      <c r="H246" s="174">
        <v>3</v>
      </c>
      <c r="I246" s="174"/>
      <c r="J246" s="119"/>
    </row>
    <row r="247" spans="1:15" s="121" customFormat="1" ht="15.6" customHeight="1" x14ac:dyDescent="0.25">
      <c r="A247" s="174" t="s">
        <v>357</v>
      </c>
      <c r="B247" s="174"/>
      <c r="C247" s="174" t="s">
        <v>382</v>
      </c>
      <c r="D247" s="174"/>
      <c r="E247" s="118"/>
      <c r="F247" s="118"/>
      <c r="G247" s="118">
        <v>2.52</v>
      </c>
      <c r="H247" s="174">
        <v>9</v>
      </c>
      <c r="I247" s="174"/>
      <c r="J247" s="120"/>
    </row>
    <row r="248" spans="1:15" s="121" customFormat="1" ht="15.6" customHeight="1" x14ac:dyDescent="0.25">
      <c r="A248" s="174" t="s">
        <v>361</v>
      </c>
      <c r="B248" s="174"/>
      <c r="C248" s="174" t="s">
        <v>374</v>
      </c>
      <c r="D248" s="174"/>
      <c r="E248" s="118"/>
      <c r="F248" s="118"/>
      <c r="G248" s="118">
        <v>2.5499999999999998</v>
      </c>
      <c r="H248" s="174">
        <v>8</v>
      </c>
      <c r="I248" s="174"/>
      <c r="J248" s="120"/>
    </row>
    <row r="249" spans="1:15" s="121" customFormat="1" ht="15.6" customHeight="1" x14ac:dyDescent="0.25">
      <c r="A249" s="174" t="s">
        <v>376</v>
      </c>
      <c r="B249" s="174"/>
      <c r="C249" s="174" t="s">
        <v>375</v>
      </c>
      <c r="D249" s="174"/>
      <c r="E249" s="118"/>
      <c r="F249" s="118"/>
      <c r="G249" s="118">
        <v>2.46</v>
      </c>
      <c r="H249" s="174">
        <v>12</v>
      </c>
      <c r="I249" s="174"/>
      <c r="J249" s="120"/>
    </row>
    <row r="250" spans="1:15" x14ac:dyDescent="0.2">
      <c r="A250" s="117"/>
      <c r="B250" s="33"/>
      <c r="C250" s="33"/>
      <c r="D250" s="33"/>
      <c r="E250" s="33"/>
      <c r="F250" s="33"/>
      <c r="G250" s="33"/>
      <c r="H250" s="33"/>
      <c r="I250" s="33"/>
      <c r="J250" s="33"/>
      <c r="K250" s="33"/>
      <c r="L250" s="33"/>
      <c r="M250" s="33"/>
      <c r="N250" s="33"/>
      <c r="O250" s="33"/>
    </row>
    <row r="251" spans="1:15" ht="46.5" customHeight="1" thickBot="1" x14ac:dyDescent="0.4">
      <c r="A251" s="34" t="s">
        <v>341</v>
      </c>
      <c r="B251" s="175" t="s">
        <v>161</v>
      </c>
      <c r="C251" s="176"/>
      <c r="D251" s="176"/>
      <c r="E251" s="176"/>
      <c r="F251" s="176"/>
      <c r="G251" s="176"/>
      <c r="H251" s="176"/>
      <c r="I251" s="177"/>
      <c r="J251" s="33"/>
      <c r="K251" s="159" t="s">
        <v>165</v>
      </c>
      <c r="L251" s="159"/>
      <c r="M251" s="159"/>
      <c r="N251" s="160">
        <v>7.0000000000000007E-2</v>
      </c>
      <c r="O251" s="160"/>
    </row>
    <row r="252" spans="1:15" ht="27" thickBot="1" x14ac:dyDescent="0.3">
      <c r="A252" s="84" t="s">
        <v>37</v>
      </c>
      <c r="B252" s="161" t="s">
        <v>47</v>
      </c>
      <c r="C252" s="162"/>
      <c r="D252" s="162"/>
      <c r="E252" s="162"/>
      <c r="F252" s="163"/>
      <c r="G252" s="84" t="s">
        <v>203</v>
      </c>
      <c r="H252" s="211" t="s">
        <v>204</v>
      </c>
      <c r="I252" s="212"/>
      <c r="J252" s="33"/>
      <c r="K252" s="159" t="s">
        <v>166</v>
      </c>
      <c r="L252" s="159"/>
      <c r="M252" s="159"/>
      <c r="N252" s="172">
        <f>SUM(H257)</f>
        <v>0.1</v>
      </c>
      <c r="O252" s="172"/>
    </row>
    <row r="253" spans="1:15" ht="15.75" x14ac:dyDescent="0.25">
      <c r="A253" s="26" t="s">
        <v>155</v>
      </c>
      <c r="B253" s="164" t="s">
        <v>340</v>
      </c>
      <c r="C253" s="165"/>
      <c r="D253" s="165"/>
      <c r="E253" s="165"/>
      <c r="F253" s="166"/>
      <c r="G253" s="27">
        <v>0.91</v>
      </c>
      <c r="H253" s="170">
        <v>0.09</v>
      </c>
      <c r="I253" s="171"/>
      <c r="J253" s="33"/>
    </row>
    <row r="254" spans="1:15" ht="15.75" x14ac:dyDescent="0.25">
      <c r="A254" s="26" t="s">
        <v>157</v>
      </c>
      <c r="B254" s="164" t="s">
        <v>160</v>
      </c>
      <c r="C254" s="165"/>
      <c r="D254" s="165"/>
      <c r="E254" s="165"/>
      <c r="F254" s="166"/>
      <c r="G254" s="27">
        <v>0.9</v>
      </c>
      <c r="H254" s="170">
        <v>0.1</v>
      </c>
      <c r="I254" s="171"/>
      <c r="J254" s="33"/>
    </row>
    <row r="255" spans="1:15" ht="15.75" x14ac:dyDescent="0.25">
      <c r="A255" s="26" t="s">
        <v>158</v>
      </c>
      <c r="B255" s="164" t="s">
        <v>162</v>
      </c>
      <c r="C255" s="165"/>
      <c r="D255" s="165"/>
      <c r="E255" s="165"/>
      <c r="F255" s="166"/>
      <c r="G255" s="27">
        <v>0.91</v>
      </c>
      <c r="H255" s="170">
        <v>0.09</v>
      </c>
      <c r="I255" s="171"/>
      <c r="J255" s="33"/>
    </row>
    <row r="256" spans="1:15" ht="15.75" x14ac:dyDescent="0.25">
      <c r="A256" s="26" t="s">
        <v>159</v>
      </c>
      <c r="B256" s="164" t="s">
        <v>163</v>
      </c>
      <c r="C256" s="165"/>
      <c r="D256" s="165"/>
      <c r="E256" s="165"/>
      <c r="F256" s="166"/>
      <c r="G256" s="27">
        <v>0.88</v>
      </c>
      <c r="H256" s="170">
        <v>0.12</v>
      </c>
      <c r="I256" s="171"/>
      <c r="J256" s="33"/>
    </row>
    <row r="257" spans="1:15" ht="15.75" x14ac:dyDescent="0.25">
      <c r="A257" s="26"/>
      <c r="B257" s="167" t="s">
        <v>38</v>
      </c>
      <c r="C257" s="168"/>
      <c r="D257" s="168"/>
      <c r="E257" s="168"/>
      <c r="F257" s="169"/>
      <c r="G257" s="27">
        <f>AVERAGE(G253:G256)</f>
        <v>0.9</v>
      </c>
      <c r="H257" s="170">
        <f>AVERAGE(H253:I256)</f>
        <v>0.1</v>
      </c>
      <c r="I257" s="171"/>
      <c r="J257" s="33"/>
    </row>
    <row r="258" spans="1:15" ht="18" x14ac:dyDescent="0.25">
      <c r="A258" s="173" t="s">
        <v>356</v>
      </c>
      <c r="B258" s="173"/>
      <c r="C258" s="173" t="s">
        <v>358</v>
      </c>
      <c r="D258" s="173"/>
      <c r="E258" s="110"/>
      <c r="F258" s="110"/>
      <c r="G258" s="110" t="s">
        <v>359</v>
      </c>
      <c r="H258" s="173" t="s">
        <v>360</v>
      </c>
      <c r="I258" s="173"/>
      <c r="J258" s="33"/>
    </row>
    <row r="259" spans="1:15" s="122" customFormat="1" ht="15.75" x14ac:dyDescent="0.25">
      <c r="A259" s="174" t="s">
        <v>357</v>
      </c>
      <c r="B259" s="174"/>
      <c r="C259" s="174" t="s">
        <v>373</v>
      </c>
      <c r="D259" s="174"/>
      <c r="E259" s="118"/>
      <c r="F259" s="118"/>
      <c r="G259" s="118">
        <v>2.59</v>
      </c>
      <c r="H259" s="174">
        <v>5</v>
      </c>
      <c r="I259" s="174"/>
      <c r="J259" s="111"/>
    </row>
    <row r="260" spans="1:15" s="122" customFormat="1" ht="15.75" x14ac:dyDescent="0.25">
      <c r="A260" s="174" t="s">
        <v>357</v>
      </c>
      <c r="B260" s="174"/>
      <c r="C260" s="174" t="s">
        <v>382</v>
      </c>
      <c r="D260" s="174"/>
      <c r="E260" s="118"/>
      <c r="F260" s="118"/>
      <c r="G260" s="118">
        <v>2.52</v>
      </c>
      <c r="H260" s="174">
        <v>9</v>
      </c>
      <c r="I260" s="174"/>
      <c r="J260" s="111"/>
    </row>
    <row r="261" spans="1:15" s="122" customFormat="1" ht="15.75" x14ac:dyDescent="0.25">
      <c r="A261" s="174" t="s">
        <v>361</v>
      </c>
      <c r="B261" s="174"/>
      <c r="C261" s="174" t="s">
        <v>374</v>
      </c>
      <c r="D261" s="174"/>
      <c r="E261" s="118"/>
      <c r="F261" s="118"/>
      <c r="G261" s="118">
        <v>2.5499999999999998</v>
      </c>
      <c r="H261" s="174">
        <v>8</v>
      </c>
      <c r="I261" s="174"/>
      <c r="J261" s="111"/>
    </row>
    <row r="262" spans="1:15" s="122" customFormat="1" ht="15.75" x14ac:dyDescent="0.25">
      <c r="A262" s="174" t="s">
        <v>376</v>
      </c>
      <c r="B262" s="174"/>
      <c r="C262" s="174" t="s">
        <v>375</v>
      </c>
      <c r="D262" s="174"/>
      <c r="E262" s="118"/>
      <c r="F262" s="118"/>
      <c r="G262" s="118">
        <v>2.46</v>
      </c>
      <c r="H262" s="174">
        <v>12</v>
      </c>
      <c r="I262" s="174"/>
      <c r="J262" s="111"/>
    </row>
    <row r="263" spans="1:15" x14ac:dyDescent="0.2">
      <c r="A263" s="117"/>
      <c r="B263" s="33"/>
      <c r="C263" s="33"/>
      <c r="D263" s="33"/>
      <c r="E263" s="33"/>
      <c r="F263" s="33"/>
      <c r="G263" s="33"/>
      <c r="H263" s="33"/>
      <c r="I263" s="33"/>
      <c r="J263" s="33"/>
      <c r="K263" s="33"/>
      <c r="L263" s="33"/>
      <c r="M263" s="33"/>
      <c r="N263" s="33"/>
      <c r="O263" s="33"/>
    </row>
  </sheetData>
  <mergeCells count="433">
    <mergeCell ref="B187:F187"/>
    <mergeCell ref="B184:F184"/>
    <mergeCell ref="B185:F185"/>
    <mergeCell ref="C217:D217"/>
    <mergeCell ref="H217:I217"/>
    <mergeCell ref="A218:B218"/>
    <mergeCell ref="C218:D218"/>
    <mergeCell ref="H218:I218"/>
    <mergeCell ref="A216:B216"/>
    <mergeCell ref="C216:D216"/>
    <mergeCell ref="A205:B205"/>
    <mergeCell ref="C205:D205"/>
    <mergeCell ref="H205:I205"/>
    <mergeCell ref="A215:B215"/>
    <mergeCell ref="C215:D215"/>
    <mergeCell ref="H215:I215"/>
    <mergeCell ref="B209:F209"/>
    <mergeCell ref="B210:F210"/>
    <mergeCell ref="B211:F211"/>
    <mergeCell ref="B212:F212"/>
    <mergeCell ref="H216:I216"/>
    <mergeCell ref="A217:B217"/>
    <mergeCell ref="B186:F186"/>
    <mergeCell ref="B194:F194"/>
    <mergeCell ref="C162:D162"/>
    <mergeCell ref="H162:I162"/>
    <mergeCell ref="A177:B177"/>
    <mergeCell ref="C177:D177"/>
    <mergeCell ref="H177:I177"/>
    <mergeCell ref="B175:F175"/>
    <mergeCell ref="B169:F169"/>
    <mergeCell ref="B168:F168"/>
    <mergeCell ref="B170:F170"/>
    <mergeCell ref="B171:F171"/>
    <mergeCell ref="B172:F172"/>
    <mergeCell ref="B173:F173"/>
    <mergeCell ref="B164:I164"/>
    <mergeCell ref="B165:F165"/>
    <mergeCell ref="A162:B162"/>
    <mergeCell ref="A39:B39"/>
    <mergeCell ref="A55:B55"/>
    <mergeCell ref="C55:D55"/>
    <mergeCell ref="H55:I55"/>
    <mergeCell ref="A53:B53"/>
    <mergeCell ref="C53:D53"/>
    <mergeCell ref="B43:F43"/>
    <mergeCell ref="B42:I42"/>
    <mergeCell ref="B47:F47"/>
    <mergeCell ref="B45:F45"/>
    <mergeCell ref="H47:I47"/>
    <mergeCell ref="H43:I43"/>
    <mergeCell ref="H51:I51"/>
    <mergeCell ref="B49:F49"/>
    <mergeCell ref="B50:F50"/>
    <mergeCell ref="B51:F51"/>
    <mergeCell ref="H53:I53"/>
    <mergeCell ref="H56:I56"/>
    <mergeCell ref="C56:D56"/>
    <mergeCell ref="H70:I70"/>
    <mergeCell ref="H71:I71"/>
    <mergeCell ref="A73:B73"/>
    <mergeCell ref="C73:D73"/>
    <mergeCell ref="H73:I73"/>
    <mergeCell ref="H54:I54"/>
    <mergeCell ref="A89:B89"/>
    <mergeCell ref="C89:D89"/>
    <mergeCell ref="H89:I89"/>
    <mergeCell ref="B81:F81"/>
    <mergeCell ref="B82:F82"/>
    <mergeCell ref="B83:F83"/>
    <mergeCell ref="B84:F84"/>
    <mergeCell ref="B85:F85"/>
    <mergeCell ref="B87:F87"/>
    <mergeCell ref="A56:B56"/>
    <mergeCell ref="A54:B54"/>
    <mergeCell ref="C54:D54"/>
    <mergeCell ref="C91:D91"/>
    <mergeCell ref="H91:I91"/>
    <mergeCell ref="A92:B92"/>
    <mergeCell ref="C92:D92"/>
    <mergeCell ref="H92:I92"/>
    <mergeCell ref="A105:B105"/>
    <mergeCell ref="B155:F155"/>
    <mergeCell ref="B156:F156"/>
    <mergeCell ref="B157:F157"/>
    <mergeCell ref="B112:F112"/>
    <mergeCell ref="H126:I126"/>
    <mergeCell ref="A127:B127"/>
    <mergeCell ref="C127:D127"/>
    <mergeCell ref="H127:I127"/>
    <mergeCell ref="A128:B128"/>
    <mergeCell ref="C128:D128"/>
    <mergeCell ref="B130:I130"/>
    <mergeCell ref="B137:F137"/>
    <mergeCell ref="B132:F132"/>
    <mergeCell ref="B133:F133"/>
    <mergeCell ref="B138:F138"/>
    <mergeCell ref="B110:I110"/>
    <mergeCell ref="C106:D106"/>
    <mergeCell ref="A123:B123"/>
    <mergeCell ref="A161:B161"/>
    <mergeCell ref="C161:D161"/>
    <mergeCell ref="B148:F148"/>
    <mergeCell ref="C144:D144"/>
    <mergeCell ref="A145:B145"/>
    <mergeCell ref="A160:B160"/>
    <mergeCell ref="C160:D160"/>
    <mergeCell ref="H160:I160"/>
    <mergeCell ref="H159:I159"/>
    <mergeCell ref="B149:F149"/>
    <mergeCell ref="H161:I161"/>
    <mergeCell ref="B151:F151"/>
    <mergeCell ref="B152:F152"/>
    <mergeCell ref="B153:F153"/>
    <mergeCell ref="B154:F154"/>
    <mergeCell ref="A159:B159"/>
    <mergeCell ref="C159:D159"/>
    <mergeCell ref="B150:F150"/>
    <mergeCell ref="B225:F225"/>
    <mergeCell ref="B226:F226"/>
    <mergeCell ref="A248:B248"/>
    <mergeCell ref="C248:D248"/>
    <mergeCell ref="H248:I248"/>
    <mergeCell ref="A258:B258"/>
    <mergeCell ref="C258:D258"/>
    <mergeCell ref="H258:I258"/>
    <mergeCell ref="B252:F252"/>
    <mergeCell ref="H252:I252"/>
    <mergeCell ref="B256:F256"/>
    <mergeCell ref="H256:I256"/>
    <mergeCell ref="A249:B249"/>
    <mergeCell ref="C249:D249"/>
    <mergeCell ref="H249:I249"/>
    <mergeCell ref="A246:B246"/>
    <mergeCell ref="C246:D246"/>
    <mergeCell ref="H246:I246"/>
    <mergeCell ref="A247:B247"/>
    <mergeCell ref="C247:D247"/>
    <mergeCell ref="H247:I247"/>
    <mergeCell ref="A245:B245"/>
    <mergeCell ref="C245:D245"/>
    <mergeCell ref="H245:I245"/>
    <mergeCell ref="B195:F195"/>
    <mergeCell ref="B196:F196"/>
    <mergeCell ref="B197:F197"/>
    <mergeCell ref="B198:F198"/>
    <mergeCell ref="B199:F199"/>
    <mergeCell ref="B189:F189"/>
    <mergeCell ref="B188:F188"/>
    <mergeCell ref="B190:F190"/>
    <mergeCell ref="B191:F191"/>
    <mergeCell ref="B192:F192"/>
    <mergeCell ref="B193:F193"/>
    <mergeCell ref="A262:B262"/>
    <mergeCell ref="C262:D262"/>
    <mergeCell ref="H262:I262"/>
    <mergeCell ref="B213:F213"/>
    <mergeCell ref="B227:F227"/>
    <mergeCell ref="B222:F222"/>
    <mergeCell ref="B223:F223"/>
    <mergeCell ref="A260:B260"/>
    <mergeCell ref="C260:D260"/>
    <mergeCell ref="B228:F228"/>
    <mergeCell ref="B229:F229"/>
    <mergeCell ref="B230:F230"/>
    <mergeCell ref="B237:I237"/>
    <mergeCell ref="B241:F241"/>
    <mergeCell ref="B242:F242"/>
    <mergeCell ref="B251:I251"/>
    <mergeCell ref="H260:I260"/>
    <mergeCell ref="A261:B261"/>
    <mergeCell ref="C261:D261"/>
    <mergeCell ref="H261:I261"/>
    <mergeCell ref="A259:B259"/>
    <mergeCell ref="C259:D259"/>
    <mergeCell ref="H259:I259"/>
    <mergeCell ref="B224:F224"/>
    <mergeCell ref="K220:M220"/>
    <mergeCell ref="N220:O220"/>
    <mergeCell ref="B221:F221"/>
    <mergeCell ref="K221:M221"/>
    <mergeCell ref="N221:O221"/>
    <mergeCell ref="B220:I220"/>
    <mergeCell ref="B200:F200"/>
    <mergeCell ref="K207:M207"/>
    <mergeCell ref="N207:O207"/>
    <mergeCell ref="B208:F208"/>
    <mergeCell ref="B207:I207"/>
    <mergeCell ref="K208:M208"/>
    <mergeCell ref="N208:O208"/>
    <mergeCell ref="A202:B202"/>
    <mergeCell ref="C202:D202"/>
    <mergeCell ref="H202:I202"/>
    <mergeCell ref="A203:B203"/>
    <mergeCell ref="C203:D203"/>
    <mergeCell ref="H203:I203"/>
    <mergeCell ref="A204:B204"/>
    <mergeCell ref="C204:D204"/>
    <mergeCell ref="H204:I204"/>
    <mergeCell ref="K148:M148"/>
    <mergeCell ref="N148:O148"/>
    <mergeCell ref="A142:B142"/>
    <mergeCell ref="C142:D142"/>
    <mergeCell ref="H142:I142"/>
    <mergeCell ref="A143:B143"/>
    <mergeCell ref="A144:B144"/>
    <mergeCell ref="H144:I144"/>
    <mergeCell ref="C145:D145"/>
    <mergeCell ref="H145:I145"/>
    <mergeCell ref="C143:D143"/>
    <mergeCell ref="H143:I143"/>
    <mergeCell ref="K110:M110"/>
    <mergeCell ref="N110:O110"/>
    <mergeCell ref="B111:F111"/>
    <mergeCell ref="B96:F96"/>
    <mergeCell ref="B97:F97"/>
    <mergeCell ref="B98:F98"/>
    <mergeCell ref="B99:F99"/>
    <mergeCell ref="B100:F100"/>
    <mergeCell ref="B101:F101"/>
    <mergeCell ref="K111:M111"/>
    <mergeCell ref="N111:O111"/>
    <mergeCell ref="C105:D105"/>
    <mergeCell ref="H105:I105"/>
    <mergeCell ref="B102:F102"/>
    <mergeCell ref="B103:F103"/>
    <mergeCell ref="H106:I106"/>
    <mergeCell ref="A107:B107"/>
    <mergeCell ref="C107:D107"/>
    <mergeCell ref="H107:I107"/>
    <mergeCell ref="A108:B108"/>
    <mergeCell ref="C108:D108"/>
    <mergeCell ref="H108:I108"/>
    <mergeCell ref="A106:B106"/>
    <mergeCell ref="K94:M94"/>
    <mergeCell ref="N94:O94"/>
    <mergeCell ref="B95:F95"/>
    <mergeCell ref="K95:M95"/>
    <mergeCell ref="N95:O95"/>
    <mergeCell ref="B61:F61"/>
    <mergeCell ref="B76:F76"/>
    <mergeCell ref="B77:F77"/>
    <mergeCell ref="B78:F78"/>
    <mergeCell ref="B79:F79"/>
    <mergeCell ref="B80:F80"/>
    <mergeCell ref="A69:B69"/>
    <mergeCell ref="A70:B70"/>
    <mergeCell ref="C70:D70"/>
    <mergeCell ref="K76:M76"/>
    <mergeCell ref="N76:O76"/>
    <mergeCell ref="A90:B90"/>
    <mergeCell ref="C90:D90"/>
    <mergeCell ref="H90:I90"/>
    <mergeCell ref="A91:B91"/>
    <mergeCell ref="B94:I94"/>
    <mergeCell ref="A72:B72"/>
    <mergeCell ref="C72:D72"/>
    <mergeCell ref="H72:I72"/>
    <mergeCell ref="B7:F7"/>
    <mergeCell ref="B8:F8"/>
    <mergeCell ref="B9:F9"/>
    <mergeCell ref="B10:F10"/>
    <mergeCell ref="A12:I12"/>
    <mergeCell ref="B16:I16"/>
    <mergeCell ref="A14:B14"/>
    <mergeCell ref="A13:B13"/>
    <mergeCell ref="H14:I14"/>
    <mergeCell ref="B11:F11"/>
    <mergeCell ref="C14:D14"/>
    <mergeCell ref="C13:D13"/>
    <mergeCell ref="H13:I13"/>
    <mergeCell ref="A1:I1"/>
    <mergeCell ref="A2:I2"/>
    <mergeCell ref="B4:I4"/>
    <mergeCell ref="K4:M4"/>
    <mergeCell ref="N4:O4"/>
    <mergeCell ref="A5:A6"/>
    <mergeCell ref="B5:F6"/>
    <mergeCell ref="G5:I5"/>
    <mergeCell ref="K5:M5"/>
    <mergeCell ref="N5:O5"/>
    <mergeCell ref="K16:M16"/>
    <mergeCell ref="N16:O16"/>
    <mergeCell ref="K17:M17"/>
    <mergeCell ref="N17:O17"/>
    <mergeCell ref="B18:F18"/>
    <mergeCell ref="B19:F19"/>
    <mergeCell ref="C25:D25"/>
    <mergeCell ref="H25:I25"/>
    <mergeCell ref="N28:O28"/>
    <mergeCell ref="B17:F17"/>
    <mergeCell ref="B21:F21"/>
    <mergeCell ref="B22:F22"/>
    <mergeCell ref="B23:F23"/>
    <mergeCell ref="A25:B25"/>
    <mergeCell ref="B20:F20"/>
    <mergeCell ref="A24:I24"/>
    <mergeCell ref="B28:I28"/>
    <mergeCell ref="A26:B26"/>
    <mergeCell ref="C26:D26"/>
    <mergeCell ref="K29:M29"/>
    <mergeCell ref="N29:O29"/>
    <mergeCell ref="B30:F30"/>
    <mergeCell ref="H26:I26"/>
    <mergeCell ref="B31:F31"/>
    <mergeCell ref="B32:F32"/>
    <mergeCell ref="B29:F29"/>
    <mergeCell ref="K28:M28"/>
    <mergeCell ref="K42:M42"/>
    <mergeCell ref="N42:O42"/>
    <mergeCell ref="B33:F33"/>
    <mergeCell ref="A40:B40"/>
    <mergeCell ref="C40:D40"/>
    <mergeCell ref="H40:I40"/>
    <mergeCell ref="C39:D39"/>
    <mergeCell ref="H39:I39"/>
    <mergeCell ref="A37:B37"/>
    <mergeCell ref="C37:D37"/>
    <mergeCell ref="H37:I37"/>
    <mergeCell ref="B34:F34"/>
    <mergeCell ref="B35:F35"/>
    <mergeCell ref="A38:B38"/>
    <mergeCell ref="C38:D38"/>
    <mergeCell ref="H38:I38"/>
    <mergeCell ref="K43:M43"/>
    <mergeCell ref="N43:O43"/>
    <mergeCell ref="B44:F44"/>
    <mergeCell ref="H44:I44"/>
    <mergeCell ref="H48:I48"/>
    <mergeCell ref="B48:F48"/>
    <mergeCell ref="H45:I45"/>
    <mergeCell ref="B46:F46"/>
    <mergeCell ref="H46:I46"/>
    <mergeCell ref="N58:O58"/>
    <mergeCell ref="K59:M59"/>
    <mergeCell ref="N59:O59"/>
    <mergeCell ref="B62:F62"/>
    <mergeCell ref="B75:I75"/>
    <mergeCell ref="K75:M75"/>
    <mergeCell ref="N75:O75"/>
    <mergeCell ref="B59:F59"/>
    <mergeCell ref="B63:F63"/>
    <mergeCell ref="B60:F60"/>
    <mergeCell ref="B64:F64"/>
    <mergeCell ref="B65:F65"/>
    <mergeCell ref="B66:F66"/>
    <mergeCell ref="B67:F67"/>
    <mergeCell ref="A71:B71"/>
    <mergeCell ref="C71:D71"/>
    <mergeCell ref="C69:D69"/>
    <mergeCell ref="H69:I69"/>
    <mergeCell ref="B58:I58"/>
    <mergeCell ref="K58:M58"/>
    <mergeCell ref="K130:M130"/>
    <mergeCell ref="N130:O130"/>
    <mergeCell ref="B113:F113"/>
    <mergeCell ref="B114:F114"/>
    <mergeCell ref="B115:F115"/>
    <mergeCell ref="B116:F116"/>
    <mergeCell ref="B117:F117"/>
    <mergeCell ref="B118:F118"/>
    <mergeCell ref="B119:F119"/>
    <mergeCell ref="H125:I125"/>
    <mergeCell ref="A125:B125"/>
    <mergeCell ref="C125:D125"/>
    <mergeCell ref="H128:I128"/>
    <mergeCell ref="C126:D126"/>
    <mergeCell ref="A126:B126"/>
    <mergeCell ref="C123:D123"/>
    <mergeCell ref="A124:B124"/>
    <mergeCell ref="C124:D124"/>
    <mergeCell ref="B120:F120"/>
    <mergeCell ref="B121:F121"/>
    <mergeCell ref="H123:I123"/>
    <mergeCell ref="H124:I124"/>
    <mergeCell ref="K131:M131"/>
    <mergeCell ref="N131:O131"/>
    <mergeCell ref="B140:F140"/>
    <mergeCell ref="B147:I147"/>
    <mergeCell ref="K147:M147"/>
    <mergeCell ref="N147:O147"/>
    <mergeCell ref="B134:F134"/>
    <mergeCell ref="B135:F135"/>
    <mergeCell ref="B136:F136"/>
    <mergeCell ref="B131:F131"/>
    <mergeCell ref="B139:F139"/>
    <mergeCell ref="K164:M164"/>
    <mergeCell ref="N164:O164"/>
    <mergeCell ref="K165:M165"/>
    <mergeCell ref="N165:O165"/>
    <mergeCell ref="B166:F166"/>
    <mergeCell ref="B167:F167"/>
    <mergeCell ref="K182:M182"/>
    <mergeCell ref="N182:O182"/>
    <mergeCell ref="K183:M183"/>
    <mergeCell ref="N183:O183"/>
    <mergeCell ref="B183:F183"/>
    <mergeCell ref="B182:I182"/>
    <mergeCell ref="A180:B180"/>
    <mergeCell ref="C180:D180"/>
    <mergeCell ref="H180:I180"/>
    <mergeCell ref="A178:B178"/>
    <mergeCell ref="C178:D178"/>
    <mergeCell ref="H178:I178"/>
    <mergeCell ref="A179:B179"/>
    <mergeCell ref="C179:D179"/>
    <mergeCell ref="H179:I179"/>
    <mergeCell ref="K237:M237"/>
    <mergeCell ref="N237:O237"/>
    <mergeCell ref="B232:F232"/>
    <mergeCell ref="A234:B234"/>
    <mergeCell ref="C234:D234"/>
    <mergeCell ref="H234:I234"/>
    <mergeCell ref="K238:M238"/>
    <mergeCell ref="N238:O238"/>
    <mergeCell ref="B240:F240"/>
    <mergeCell ref="A235:B235"/>
    <mergeCell ref="C235:D235"/>
    <mergeCell ref="H235:I235"/>
    <mergeCell ref="K251:M251"/>
    <mergeCell ref="N251:O251"/>
    <mergeCell ref="B238:F238"/>
    <mergeCell ref="B239:F239"/>
    <mergeCell ref="B257:F257"/>
    <mergeCell ref="H257:I257"/>
    <mergeCell ref="H254:I254"/>
    <mergeCell ref="H255:I255"/>
    <mergeCell ref="K252:M252"/>
    <mergeCell ref="N252:O252"/>
    <mergeCell ref="B253:F253"/>
    <mergeCell ref="H253:I253"/>
    <mergeCell ref="B254:F254"/>
    <mergeCell ref="B255:F255"/>
  </mergeCells>
  <pageMargins left="0.25" right="0.25" top="0.25" bottom="0.25" header="0.3" footer="0.3"/>
  <pageSetup scale="6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57D05-0D6A-45E3-B92E-C2CFEF45610C}">
  <sheetPr>
    <tabColor theme="2" tint="-0.499984740745262"/>
    <pageSetUpPr fitToPage="1"/>
  </sheetPr>
  <dimension ref="A1:O245"/>
  <sheetViews>
    <sheetView topLeftCell="A150" zoomScaleNormal="100" workbookViewId="0">
      <selection activeCell="A139" sqref="A139:I142"/>
    </sheetView>
  </sheetViews>
  <sheetFormatPr defaultRowHeight="12.75" x14ac:dyDescent="0.2"/>
  <cols>
    <col min="1" max="1" width="12.7109375" style="24" customWidth="1"/>
    <col min="2" max="5" width="18.5703125" customWidth="1"/>
    <col min="6" max="6" width="11.42578125" customWidth="1"/>
    <col min="7" max="9" width="11.85546875" customWidth="1"/>
    <col min="10" max="10" width="2.140625" customWidth="1"/>
  </cols>
  <sheetData>
    <row r="1" spans="1:15" s="25" customFormat="1" ht="30.75" customHeight="1" x14ac:dyDescent="0.2">
      <c r="A1" s="188" t="s">
        <v>74</v>
      </c>
      <c r="B1" s="188"/>
      <c r="C1" s="188"/>
      <c r="D1" s="188"/>
      <c r="E1" s="188"/>
      <c r="F1" s="188"/>
      <c r="G1" s="188"/>
      <c r="H1" s="188"/>
      <c r="I1" s="188"/>
    </row>
    <row r="2" spans="1:15" ht="24.75" customHeight="1" x14ac:dyDescent="0.2">
      <c r="A2" s="189" t="s">
        <v>367</v>
      </c>
      <c r="B2" s="189"/>
      <c r="C2" s="189"/>
      <c r="D2" s="189"/>
      <c r="E2" s="189"/>
      <c r="F2" s="189"/>
      <c r="G2" s="189"/>
      <c r="H2" s="189"/>
      <c r="I2" s="189"/>
    </row>
    <row r="3" spans="1:15" ht="15" customHeight="1" x14ac:dyDescent="0.25">
      <c r="B3" s="85"/>
      <c r="C3" s="86"/>
      <c r="D3" s="86"/>
      <c r="E3" s="86"/>
      <c r="F3" s="86"/>
      <c r="G3" s="24"/>
      <c r="H3" s="24"/>
      <c r="I3" s="24"/>
    </row>
    <row r="4" spans="1:15" ht="40.5" customHeight="1" thickBot="1" x14ac:dyDescent="0.4">
      <c r="A4" s="34" t="s">
        <v>48</v>
      </c>
      <c r="B4" s="175" t="s">
        <v>319</v>
      </c>
      <c r="C4" s="176"/>
      <c r="D4" s="176"/>
      <c r="E4" s="176"/>
      <c r="F4" s="176"/>
      <c r="G4" s="176"/>
      <c r="H4" s="176"/>
      <c r="I4" s="177"/>
      <c r="J4" s="33"/>
      <c r="K4" s="159" t="s">
        <v>165</v>
      </c>
      <c r="L4" s="159"/>
      <c r="M4" s="159"/>
      <c r="N4" s="160">
        <v>0.76</v>
      </c>
      <c r="O4" s="160"/>
    </row>
    <row r="5" spans="1:15" ht="33" customHeight="1" thickBot="1" x14ac:dyDescent="0.3">
      <c r="A5" s="190" t="s">
        <v>37</v>
      </c>
      <c r="B5" s="192" t="s">
        <v>47</v>
      </c>
      <c r="C5" s="193"/>
      <c r="D5" s="193"/>
      <c r="E5" s="193"/>
      <c r="F5" s="194"/>
      <c r="G5" s="198" t="s">
        <v>164</v>
      </c>
      <c r="H5" s="199"/>
      <c r="I5" s="200"/>
      <c r="J5" s="33"/>
      <c r="K5" s="159" t="s">
        <v>166</v>
      </c>
      <c r="L5" s="159"/>
      <c r="M5" s="159"/>
      <c r="N5" s="172">
        <f>SUM(H11:I11)</f>
        <v>0.79333333333333333</v>
      </c>
      <c r="O5" s="172"/>
    </row>
    <row r="6" spans="1:15" ht="33" customHeight="1" x14ac:dyDescent="0.2">
      <c r="A6" s="191"/>
      <c r="B6" s="195"/>
      <c r="C6" s="196"/>
      <c r="D6" s="196"/>
      <c r="E6" s="196"/>
      <c r="F6" s="197"/>
      <c r="G6" s="84" t="s">
        <v>34</v>
      </c>
      <c r="H6" s="84" t="s">
        <v>35</v>
      </c>
      <c r="I6" s="84" t="s">
        <v>36</v>
      </c>
      <c r="J6" s="33"/>
    </row>
    <row r="7" spans="1:15" ht="15.75" customHeight="1" x14ac:dyDescent="0.25">
      <c r="A7" s="32" t="s">
        <v>233</v>
      </c>
      <c r="B7" s="201" t="s">
        <v>234</v>
      </c>
      <c r="C7" s="202"/>
      <c r="D7" s="202"/>
      <c r="E7" s="202"/>
      <c r="F7" s="203"/>
      <c r="G7" s="27">
        <v>0.2</v>
      </c>
      <c r="H7" s="27">
        <v>0.6</v>
      </c>
      <c r="I7" s="28">
        <v>0.2</v>
      </c>
      <c r="J7" s="33"/>
    </row>
    <row r="8" spans="1:15" ht="15.75" customHeight="1" x14ac:dyDescent="0.25">
      <c r="A8" s="32" t="s">
        <v>237</v>
      </c>
      <c r="B8" s="201" t="s">
        <v>235</v>
      </c>
      <c r="C8" s="202"/>
      <c r="D8" s="202"/>
      <c r="E8" s="202"/>
      <c r="F8" s="203"/>
      <c r="G8" s="27">
        <v>0.2</v>
      </c>
      <c r="H8" s="27">
        <v>0.71</v>
      </c>
      <c r="I8" s="28">
        <v>0.09</v>
      </c>
      <c r="J8" s="33"/>
    </row>
    <row r="9" spans="1:15" ht="15.75" customHeight="1" x14ac:dyDescent="0.25">
      <c r="A9" s="32" t="s">
        <v>238</v>
      </c>
      <c r="B9" s="201" t="s">
        <v>236</v>
      </c>
      <c r="C9" s="202"/>
      <c r="D9" s="202"/>
      <c r="E9" s="202"/>
      <c r="F9" s="203"/>
      <c r="G9" s="27">
        <v>0.22</v>
      </c>
      <c r="H9" s="27">
        <v>0.65</v>
      </c>
      <c r="I9" s="28">
        <v>0.13</v>
      </c>
      <c r="J9" s="33"/>
    </row>
    <row r="10" spans="1:15" ht="15.75" customHeight="1" x14ac:dyDescent="0.25">
      <c r="A10" s="32"/>
      <c r="B10" s="204"/>
      <c r="C10" s="205"/>
      <c r="D10" s="205"/>
      <c r="E10" s="205"/>
      <c r="F10" s="206"/>
      <c r="G10" s="27"/>
      <c r="H10" s="27"/>
      <c r="I10" s="28"/>
      <c r="J10" s="33"/>
    </row>
    <row r="11" spans="1:15" ht="15.75" customHeight="1" x14ac:dyDescent="0.25">
      <c r="A11" s="32"/>
      <c r="B11" s="208" t="s">
        <v>38</v>
      </c>
      <c r="C11" s="209"/>
      <c r="D11" s="209"/>
      <c r="E11" s="209"/>
      <c r="F11" s="210"/>
      <c r="G11" s="27">
        <f>AVERAGE(G7:G10)</f>
        <v>0.20666666666666667</v>
      </c>
      <c r="H11" s="27">
        <f>AVERAGE(H7:H10)</f>
        <v>0.65333333333333332</v>
      </c>
      <c r="I11" s="27">
        <f>AVERAGE(I7:I10)</f>
        <v>0.14000000000000001</v>
      </c>
      <c r="J11" s="33"/>
    </row>
    <row r="12" spans="1:15" ht="12" customHeight="1" x14ac:dyDescent="0.2">
      <c r="A12" s="207"/>
      <c r="B12" s="207"/>
      <c r="C12" s="207"/>
      <c r="D12" s="207"/>
      <c r="E12" s="207"/>
      <c r="F12" s="207"/>
      <c r="G12" s="207"/>
      <c r="H12" s="207"/>
      <c r="I12" s="207"/>
      <c r="J12" s="33"/>
    </row>
    <row r="13" spans="1:15" ht="18.75" customHeight="1" x14ac:dyDescent="0.2">
      <c r="A13" s="117"/>
      <c r="B13" s="117"/>
      <c r="C13" s="117"/>
      <c r="D13" s="117"/>
      <c r="E13" s="117"/>
      <c r="F13" s="117"/>
      <c r="G13" s="117"/>
      <c r="H13" s="117"/>
      <c r="I13" s="117"/>
      <c r="J13" s="33"/>
    </row>
    <row r="14" spans="1:15" ht="18.75" customHeight="1" x14ac:dyDescent="0.35">
      <c r="A14" s="34" t="s">
        <v>49</v>
      </c>
      <c r="B14" s="175" t="s">
        <v>320</v>
      </c>
      <c r="C14" s="176"/>
      <c r="D14" s="176"/>
      <c r="E14" s="176"/>
      <c r="F14" s="176"/>
      <c r="G14" s="176"/>
      <c r="H14" s="176"/>
      <c r="I14" s="177"/>
      <c r="J14" s="33"/>
    </row>
    <row r="15" spans="1:15" ht="18.75" customHeight="1" x14ac:dyDescent="0.2">
      <c r="A15" s="84" t="s">
        <v>37</v>
      </c>
      <c r="B15" s="161" t="s">
        <v>47</v>
      </c>
      <c r="C15" s="162"/>
      <c r="D15" s="162"/>
      <c r="E15" s="162"/>
      <c r="F15" s="163"/>
      <c r="G15" s="84" t="s">
        <v>34</v>
      </c>
      <c r="H15" s="84" t="s">
        <v>35</v>
      </c>
      <c r="I15" s="84" t="s">
        <v>36</v>
      </c>
      <c r="J15" s="33"/>
    </row>
    <row r="16" spans="1:15" ht="40.5" customHeight="1" thickBot="1" x14ac:dyDescent="0.3">
      <c r="A16" s="31" t="s">
        <v>40</v>
      </c>
      <c r="B16" s="184" t="s">
        <v>39</v>
      </c>
      <c r="C16" s="185"/>
      <c r="D16" s="185"/>
      <c r="E16" s="185"/>
      <c r="F16" s="186"/>
      <c r="G16" s="27">
        <v>0.26</v>
      </c>
      <c r="H16" s="27">
        <v>0.64</v>
      </c>
      <c r="I16" s="28">
        <v>0.1</v>
      </c>
      <c r="J16" s="33"/>
      <c r="K16" s="159" t="s">
        <v>165</v>
      </c>
      <c r="L16" s="159"/>
      <c r="M16" s="159"/>
      <c r="N16" s="160">
        <v>0.74</v>
      </c>
      <c r="O16" s="160"/>
    </row>
    <row r="17" spans="1:15" ht="33" customHeight="1" thickBot="1" x14ac:dyDescent="0.3">
      <c r="A17" s="31" t="s">
        <v>41</v>
      </c>
      <c r="B17" s="184" t="s">
        <v>44</v>
      </c>
      <c r="C17" s="185"/>
      <c r="D17" s="185"/>
      <c r="E17" s="185"/>
      <c r="F17" s="186"/>
      <c r="G17" s="27">
        <v>0.17</v>
      </c>
      <c r="H17" s="27">
        <v>0.7</v>
      </c>
      <c r="I17" s="28">
        <v>0.13</v>
      </c>
      <c r="J17" s="33"/>
      <c r="K17" s="159" t="s">
        <v>166</v>
      </c>
      <c r="L17" s="159"/>
      <c r="M17" s="159"/>
      <c r="N17" s="172">
        <f>SUM(H21:I21)</f>
        <v>0.745</v>
      </c>
      <c r="O17" s="172"/>
    </row>
    <row r="18" spans="1:15" ht="15.75" customHeight="1" x14ac:dyDescent="0.25">
      <c r="A18" s="31" t="s">
        <v>45</v>
      </c>
      <c r="B18" s="184" t="s">
        <v>42</v>
      </c>
      <c r="C18" s="185"/>
      <c r="D18" s="185"/>
      <c r="E18" s="185"/>
      <c r="F18" s="186"/>
      <c r="G18" s="27">
        <v>0.25</v>
      </c>
      <c r="H18" s="27">
        <v>0.56000000000000005</v>
      </c>
      <c r="I18" s="28">
        <v>0.19</v>
      </c>
      <c r="J18" s="33"/>
    </row>
    <row r="19" spans="1:15" ht="15.75" customHeight="1" x14ac:dyDescent="0.25">
      <c r="A19" s="31" t="s">
        <v>46</v>
      </c>
      <c r="B19" s="184" t="s">
        <v>43</v>
      </c>
      <c r="C19" s="185"/>
      <c r="D19" s="185"/>
      <c r="E19" s="185"/>
      <c r="F19" s="186"/>
      <c r="G19" s="27">
        <v>0.34</v>
      </c>
      <c r="H19" s="27">
        <v>0.61</v>
      </c>
      <c r="I19" s="28">
        <v>0.05</v>
      </c>
      <c r="J19" s="33"/>
    </row>
    <row r="20" spans="1:15" ht="15.75" customHeight="1" x14ac:dyDescent="0.25">
      <c r="A20" s="26"/>
      <c r="B20" s="164"/>
      <c r="C20" s="165"/>
      <c r="D20" s="165"/>
      <c r="E20" s="165"/>
      <c r="F20" s="166"/>
      <c r="G20" s="27"/>
      <c r="H20" s="27"/>
      <c r="I20" s="28"/>
      <c r="J20" s="33"/>
    </row>
    <row r="21" spans="1:15" ht="15.75" customHeight="1" x14ac:dyDescent="0.25">
      <c r="A21" s="26"/>
      <c r="B21" s="167" t="s">
        <v>38</v>
      </c>
      <c r="C21" s="168"/>
      <c r="D21" s="168"/>
      <c r="E21" s="168"/>
      <c r="F21" s="169"/>
      <c r="G21" s="27">
        <f>AVERAGE(G16:G20)</f>
        <v>0.255</v>
      </c>
      <c r="H21" s="27">
        <f>AVERAGE(H16:H20)</f>
        <v>0.62749999999999995</v>
      </c>
      <c r="I21" s="27">
        <f>AVERAGE(I16:I20)</f>
        <v>0.11750000000000001</v>
      </c>
      <c r="J21" s="33"/>
    </row>
    <row r="22" spans="1:15" ht="15.75" customHeight="1" x14ac:dyDescent="0.2">
      <c r="A22" s="187"/>
      <c r="B22" s="187"/>
      <c r="C22" s="187"/>
      <c r="D22" s="187"/>
      <c r="E22" s="187"/>
      <c r="F22" s="187"/>
      <c r="G22" s="187"/>
      <c r="H22" s="187"/>
      <c r="I22" s="187"/>
      <c r="J22" s="33"/>
    </row>
    <row r="23" spans="1:15" ht="15.75" customHeight="1" x14ac:dyDescent="0.2">
      <c r="A23" s="117"/>
      <c r="B23" s="33"/>
      <c r="C23" s="33"/>
      <c r="D23" s="33"/>
      <c r="E23" s="33"/>
      <c r="F23" s="33"/>
      <c r="G23" s="33"/>
      <c r="H23" s="33"/>
      <c r="I23" s="33"/>
      <c r="J23" s="33"/>
    </row>
    <row r="24" spans="1:15" ht="15.75" customHeight="1" x14ac:dyDescent="0.35">
      <c r="A24" s="34" t="s">
        <v>50</v>
      </c>
      <c r="B24" s="175" t="s">
        <v>121</v>
      </c>
      <c r="C24" s="176"/>
      <c r="D24" s="176"/>
      <c r="E24" s="176"/>
      <c r="F24" s="176"/>
      <c r="G24" s="176"/>
      <c r="H24" s="176"/>
      <c r="I24" s="177"/>
      <c r="J24" s="33"/>
    </row>
    <row r="25" spans="1:15" ht="15.75" customHeight="1" x14ac:dyDescent="0.2">
      <c r="A25" s="84" t="s">
        <v>37</v>
      </c>
      <c r="B25" s="161" t="s">
        <v>47</v>
      </c>
      <c r="C25" s="162"/>
      <c r="D25" s="162"/>
      <c r="E25" s="162"/>
      <c r="F25" s="163"/>
      <c r="G25" s="84" t="s">
        <v>34</v>
      </c>
      <c r="H25" s="84" t="s">
        <v>35</v>
      </c>
      <c r="I25" s="84" t="s">
        <v>36</v>
      </c>
      <c r="J25" s="33"/>
    </row>
    <row r="26" spans="1:15" ht="15.75" customHeight="1" x14ac:dyDescent="0.25">
      <c r="A26" s="26" t="s">
        <v>52</v>
      </c>
      <c r="B26" s="164" t="s">
        <v>56</v>
      </c>
      <c r="C26" s="165"/>
      <c r="D26" s="165"/>
      <c r="E26" s="165"/>
      <c r="F26" s="166"/>
      <c r="G26" s="27">
        <v>0.12</v>
      </c>
      <c r="H26" s="27">
        <v>0.73</v>
      </c>
      <c r="I26" s="28">
        <v>0.15</v>
      </c>
      <c r="J26" s="33"/>
    </row>
    <row r="27" spans="1:15" ht="15.75" x14ac:dyDescent="0.25">
      <c r="A27" s="26" t="s">
        <v>53</v>
      </c>
      <c r="B27" s="164" t="s">
        <v>57</v>
      </c>
      <c r="C27" s="165"/>
      <c r="D27" s="165"/>
      <c r="E27" s="165"/>
      <c r="F27" s="166"/>
      <c r="G27" s="27">
        <v>0.24</v>
      </c>
      <c r="H27" s="27">
        <v>0.66</v>
      </c>
      <c r="I27" s="28">
        <v>0.1</v>
      </c>
      <c r="J27" s="33"/>
    </row>
    <row r="28" spans="1:15" ht="39.75" customHeight="1" thickBot="1" x14ac:dyDescent="0.3">
      <c r="A28" s="26" t="s">
        <v>63</v>
      </c>
      <c r="B28" s="164" t="s">
        <v>67</v>
      </c>
      <c r="C28" s="165"/>
      <c r="D28" s="165"/>
      <c r="E28" s="165"/>
      <c r="F28" s="166"/>
      <c r="G28" s="27">
        <v>0.09</v>
      </c>
      <c r="H28" s="27">
        <v>0.62</v>
      </c>
      <c r="I28" s="28">
        <v>0.28999999999999998</v>
      </c>
      <c r="J28" s="33"/>
      <c r="K28" s="159" t="s">
        <v>165</v>
      </c>
      <c r="L28" s="159"/>
      <c r="M28" s="159"/>
      <c r="N28" s="160">
        <v>0.82</v>
      </c>
      <c r="O28" s="160"/>
    </row>
    <row r="29" spans="1:15" ht="33" customHeight="1" thickBot="1" x14ac:dyDescent="0.3">
      <c r="A29" s="26"/>
      <c r="B29" s="164"/>
      <c r="C29" s="165"/>
      <c r="D29" s="165"/>
      <c r="E29" s="165"/>
      <c r="F29" s="166"/>
      <c r="G29" s="27"/>
      <c r="H29" s="27"/>
      <c r="I29" s="28"/>
      <c r="J29" s="33"/>
      <c r="K29" s="159" t="s">
        <v>166</v>
      </c>
      <c r="L29" s="159"/>
      <c r="M29" s="159"/>
      <c r="N29" s="172">
        <f>SUM(H31:I31)</f>
        <v>0.85000000000000009</v>
      </c>
      <c r="O29" s="172"/>
    </row>
    <row r="30" spans="1:15" ht="15.75" x14ac:dyDescent="0.25">
      <c r="A30" s="26"/>
      <c r="B30" s="164"/>
      <c r="C30" s="165"/>
      <c r="D30" s="165"/>
      <c r="E30" s="165"/>
      <c r="F30" s="166"/>
      <c r="G30" s="27"/>
      <c r="H30" s="27"/>
      <c r="I30" s="28"/>
      <c r="J30" s="33"/>
    </row>
    <row r="31" spans="1:15" ht="15.75" customHeight="1" x14ac:dyDescent="0.25">
      <c r="A31" s="26"/>
      <c r="B31" s="167" t="s">
        <v>38</v>
      </c>
      <c r="C31" s="168"/>
      <c r="D31" s="168"/>
      <c r="E31" s="168"/>
      <c r="F31" s="169"/>
      <c r="G31" s="27">
        <f>AVERAGE(G26:G30)</f>
        <v>0.15</v>
      </c>
      <c r="H31" s="27">
        <f>AVERAGE(H26:H30)</f>
        <v>0.67</v>
      </c>
      <c r="I31" s="27">
        <f>AVERAGE(I26:I30)</f>
        <v>0.18000000000000002</v>
      </c>
      <c r="J31" s="33"/>
    </row>
    <row r="32" spans="1:15" ht="15.75" customHeight="1" x14ac:dyDescent="0.2">
      <c r="A32" s="29"/>
      <c r="B32" s="30"/>
      <c r="C32" s="30"/>
      <c r="D32" s="30"/>
      <c r="E32" s="30"/>
      <c r="F32" s="30"/>
      <c r="G32" s="30"/>
      <c r="H32" s="30"/>
      <c r="I32" s="30"/>
      <c r="J32" s="33"/>
    </row>
    <row r="33" spans="1:15" x14ac:dyDescent="0.2">
      <c r="A33" s="117"/>
      <c r="B33" s="33"/>
      <c r="C33" s="33"/>
      <c r="D33" s="33"/>
      <c r="E33" s="33"/>
      <c r="F33" s="33"/>
      <c r="G33" s="33"/>
      <c r="H33" s="33"/>
      <c r="I33" s="33"/>
      <c r="J33" s="33"/>
    </row>
    <row r="34" spans="1:15" ht="19.5" x14ac:dyDescent="0.35">
      <c r="A34" s="34" t="s">
        <v>68</v>
      </c>
      <c r="B34" s="175" t="s">
        <v>321</v>
      </c>
      <c r="C34" s="176"/>
      <c r="D34" s="176"/>
      <c r="E34" s="176"/>
      <c r="F34" s="176"/>
      <c r="G34" s="176"/>
      <c r="H34" s="176"/>
      <c r="I34" s="177"/>
      <c r="J34" s="33"/>
    </row>
    <row r="35" spans="1:15" ht="25.5" x14ac:dyDescent="0.2">
      <c r="A35" s="84" t="s">
        <v>37</v>
      </c>
      <c r="B35" s="161" t="s">
        <v>47</v>
      </c>
      <c r="C35" s="162"/>
      <c r="D35" s="162"/>
      <c r="E35" s="162"/>
      <c r="F35" s="163"/>
      <c r="G35" s="84" t="s">
        <v>203</v>
      </c>
      <c r="H35" s="211" t="s">
        <v>204</v>
      </c>
      <c r="I35" s="212"/>
      <c r="J35" s="33"/>
    </row>
    <row r="36" spans="1:15" ht="12.75" customHeight="1" x14ac:dyDescent="0.25">
      <c r="A36" s="26" t="s">
        <v>158</v>
      </c>
      <c r="B36" s="164" t="s">
        <v>162</v>
      </c>
      <c r="C36" s="165"/>
      <c r="D36" s="165"/>
      <c r="E36" s="165"/>
      <c r="F36" s="166"/>
      <c r="G36" s="27">
        <v>0.88</v>
      </c>
      <c r="H36" s="170">
        <v>0.12</v>
      </c>
      <c r="I36" s="171"/>
      <c r="J36" s="33"/>
    </row>
    <row r="37" spans="1:15" ht="18.75" customHeight="1" x14ac:dyDescent="0.25">
      <c r="A37" s="26" t="s">
        <v>77</v>
      </c>
      <c r="B37" s="164" t="s">
        <v>81</v>
      </c>
      <c r="C37" s="165"/>
      <c r="D37" s="165"/>
      <c r="E37" s="165"/>
      <c r="F37" s="166"/>
      <c r="G37" s="27">
        <v>0.86</v>
      </c>
      <c r="H37" s="170">
        <v>0.14000000000000001</v>
      </c>
      <c r="I37" s="171"/>
      <c r="J37" s="33"/>
    </row>
    <row r="38" spans="1:15" ht="13.5" customHeight="1" x14ac:dyDescent="0.25">
      <c r="A38" s="26" t="s">
        <v>78</v>
      </c>
      <c r="B38" s="164" t="s">
        <v>82</v>
      </c>
      <c r="C38" s="165"/>
      <c r="D38" s="165"/>
      <c r="E38" s="165"/>
      <c r="F38" s="166"/>
      <c r="G38" s="27">
        <v>0.86</v>
      </c>
      <c r="H38" s="170">
        <v>0.14000000000000001</v>
      </c>
      <c r="I38" s="171"/>
      <c r="J38" s="33"/>
    </row>
    <row r="39" spans="1:15" ht="12.75" customHeight="1" x14ac:dyDescent="0.25">
      <c r="A39" s="26" t="s">
        <v>79</v>
      </c>
      <c r="B39" s="164" t="s">
        <v>83</v>
      </c>
      <c r="C39" s="165"/>
      <c r="D39" s="165"/>
      <c r="E39" s="165"/>
      <c r="F39" s="166"/>
      <c r="G39" s="27">
        <v>0.84</v>
      </c>
      <c r="H39" s="170">
        <v>0.16</v>
      </c>
      <c r="I39" s="171"/>
      <c r="J39" s="33"/>
    </row>
    <row r="40" spans="1:15" ht="12.75" customHeight="1" x14ac:dyDescent="0.25">
      <c r="A40" s="26" t="s">
        <v>80</v>
      </c>
      <c r="B40" s="164" t="s">
        <v>84</v>
      </c>
      <c r="C40" s="165"/>
      <c r="D40" s="165"/>
      <c r="E40" s="165"/>
      <c r="F40" s="166"/>
      <c r="G40" s="27">
        <v>0.87</v>
      </c>
      <c r="H40" s="170">
        <v>0.13</v>
      </c>
      <c r="I40" s="171"/>
      <c r="J40" s="33"/>
    </row>
    <row r="41" spans="1:15" ht="15.75" x14ac:dyDescent="0.25">
      <c r="A41" s="26"/>
      <c r="B41" s="164"/>
      <c r="C41" s="165"/>
      <c r="D41" s="165"/>
      <c r="E41" s="165"/>
      <c r="F41" s="166"/>
      <c r="G41" s="27"/>
      <c r="H41" s="103"/>
      <c r="I41" s="104"/>
      <c r="J41" s="33"/>
    </row>
    <row r="42" spans="1:15" ht="39.75" customHeight="1" thickBot="1" x14ac:dyDescent="0.3">
      <c r="A42" s="26"/>
      <c r="B42" s="164"/>
      <c r="C42" s="165"/>
      <c r="D42" s="165"/>
      <c r="E42" s="165"/>
      <c r="F42" s="166"/>
      <c r="G42" s="27"/>
      <c r="H42" s="103"/>
      <c r="I42" s="104"/>
      <c r="J42" s="33"/>
      <c r="K42" s="159" t="s">
        <v>165</v>
      </c>
      <c r="L42" s="159"/>
      <c r="M42" s="159"/>
      <c r="N42" s="160">
        <v>0.09</v>
      </c>
      <c r="O42" s="160"/>
    </row>
    <row r="43" spans="1:15" ht="33" customHeight="1" thickBot="1" x14ac:dyDescent="0.3">
      <c r="A43" s="26"/>
      <c r="B43" s="167" t="s">
        <v>38</v>
      </c>
      <c r="C43" s="168"/>
      <c r="D43" s="168"/>
      <c r="E43" s="168"/>
      <c r="F43" s="169"/>
      <c r="G43" s="27">
        <f>AVERAGE(G36:G40)</f>
        <v>0.86199999999999988</v>
      </c>
      <c r="H43" s="170">
        <f>AVERAGE(H36:I41)</f>
        <v>0.13800000000000001</v>
      </c>
      <c r="I43" s="171"/>
      <c r="J43" s="33"/>
      <c r="K43" s="159" t="s">
        <v>166</v>
      </c>
      <c r="L43" s="159"/>
      <c r="M43" s="159"/>
      <c r="N43" s="172">
        <f>SUM(H43:I43)</f>
        <v>0.13800000000000001</v>
      </c>
      <c r="O43" s="172"/>
    </row>
    <row r="44" spans="1:15" ht="15.75" customHeight="1" x14ac:dyDescent="0.2">
      <c r="A44" s="29"/>
      <c r="B44" s="30"/>
      <c r="C44" s="30"/>
      <c r="D44" s="30"/>
      <c r="E44" s="30"/>
      <c r="F44" s="30"/>
      <c r="G44" s="30"/>
      <c r="H44" s="30"/>
      <c r="I44" s="30"/>
      <c r="J44" s="33"/>
    </row>
    <row r="45" spans="1:15" ht="15.75" customHeight="1" x14ac:dyDescent="0.2">
      <c r="A45" s="117"/>
      <c r="B45" s="33"/>
      <c r="C45" s="33"/>
      <c r="D45" s="33"/>
      <c r="E45" s="33"/>
      <c r="F45" s="33"/>
      <c r="G45" s="33"/>
      <c r="H45" s="33"/>
      <c r="I45" s="33"/>
      <c r="J45" s="33"/>
    </row>
    <row r="46" spans="1:15" ht="15.75" customHeight="1" x14ac:dyDescent="0.35">
      <c r="A46" s="34" t="s">
        <v>69</v>
      </c>
      <c r="B46" s="175" t="s">
        <v>322</v>
      </c>
      <c r="C46" s="176"/>
      <c r="D46" s="176"/>
      <c r="E46" s="176"/>
      <c r="F46" s="176"/>
      <c r="G46" s="176"/>
      <c r="H46" s="176"/>
      <c r="I46" s="177"/>
      <c r="J46" s="33"/>
    </row>
    <row r="47" spans="1:15" ht="25.5" x14ac:dyDescent="0.2">
      <c r="A47" s="84" t="s">
        <v>37</v>
      </c>
      <c r="B47" s="161" t="s">
        <v>47</v>
      </c>
      <c r="C47" s="162"/>
      <c r="D47" s="162"/>
      <c r="E47" s="162"/>
      <c r="F47" s="163"/>
      <c r="G47" s="84" t="s">
        <v>34</v>
      </c>
      <c r="H47" s="84" t="s">
        <v>35</v>
      </c>
      <c r="I47" s="84" t="s">
        <v>36</v>
      </c>
      <c r="J47" s="33"/>
    </row>
    <row r="48" spans="1:15" ht="15.75" customHeight="1" x14ac:dyDescent="0.25">
      <c r="A48" s="26" t="s">
        <v>52</v>
      </c>
      <c r="B48" s="164" t="s">
        <v>56</v>
      </c>
      <c r="C48" s="165"/>
      <c r="D48" s="165"/>
      <c r="E48" s="165"/>
      <c r="F48" s="166"/>
      <c r="G48" s="27">
        <v>0.12</v>
      </c>
      <c r="H48" s="27">
        <v>0.73</v>
      </c>
      <c r="I48" s="28">
        <v>0.15</v>
      </c>
      <c r="J48" s="33"/>
    </row>
    <row r="49" spans="1:15" ht="15.75" customHeight="1" x14ac:dyDescent="0.25">
      <c r="A49" s="26" t="s">
        <v>61</v>
      </c>
      <c r="B49" s="164" t="s">
        <v>65</v>
      </c>
      <c r="C49" s="165"/>
      <c r="D49" s="165"/>
      <c r="E49" s="165"/>
      <c r="F49" s="166"/>
      <c r="G49" s="27">
        <v>0.11</v>
      </c>
      <c r="H49" s="27">
        <v>0.59</v>
      </c>
      <c r="I49" s="28">
        <v>0.28000000000000003</v>
      </c>
      <c r="J49" s="33"/>
    </row>
    <row r="50" spans="1:15" ht="15.75" x14ac:dyDescent="0.25">
      <c r="A50" s="26" t="s">
        <v>62</v>
      </c>
      <c r="B50" s="164" t="s">
        <v>66</v>
      </c>
      <c r="C50" s="165"/>
      <c r="D50" s="165"/>
      <c r="E50" s="165"/>
      <c r="F50" s="166"/>
      <c r="G50" s="27">
        <v>0.21</v>
      </c>
      <c r="H50" s="27">
        <v>0.56000000000000005</v>
      </c>
      <c r="I50" s="28">
        <v>0.23</v>
      </c>
      <c r="J50" s="33"/>
    </row>
    <row r="51" spans="1:15" ht="15.75" x14ac:dyDescent="0.25">
      <c r="A51" s="26" t="s">
        <v>63</v>
      </c>
      <c r="B51" s="164" t="s">
        <v>67</v>
      </c>
      <c r="C51" s="165"/>
      <c r="D51" s="165"/>
      <c r="E51" s="165"/>
      <c r="F51" s="166"/>
      <c r="G51" s="27">
        <v>0.09</v>
      </c>
      <c r="H51" s="27">
        <v>0.62</v>
      </c>
      <c r="I51" s="28">
        <v>0.28999999999999998</v>
      </c>
      <c r="J51" s="33"/>
    </row>
    <row r="52" spans="1:15" ht="15.75" x14ac:dyDescent="0.25">
      <c r="A52" s="26" t="s">
        <v>101</v>
      </c>
      <c r="B52" s="164" t="s">
        <v>105</v>
      </c>
      <c r="C52" s="165"/>
      <c r="D52" s="165"/>
      <c r="E52" s="165"/>
      <c r="F52" s="166"/>
      <c r="G52" s="27">
        <v>0.23</v>
      </c>
      <c r="H52" s="27">
        <v>0.6</v>
      </c>
      <c r="I52" s="28">
        <v>0.17</v>
      </c>
      <c r="J52" s="33"/>
    </row>
    <row r="53" spans="1:15" ht="15.75" x14ac:dyDescent="0.25">
      <c r="A53" s="26"/>
      <c r="B53" s="164"/>
      <c r="C53" s="165"/>
      <c r="D53" s="165"/>
      <c r="E53" s="165"/>
      <c r="F53" s="166"/>
      <c r="G53" s="27"/>
      <c r="H53" s="27"/>
      <c r="I53" s="28"/>
      <c r="J53" s="33"/>
    </row>
    <row r="54" spans="1:15" ht="15.75" x14ac:dyDescent="0.25">
      <c r="A54" s="26"/>
      <c r="B54" s="164"/>
      <c r="C54" s="165"/>
      <c r="D54" s="165"/>
      <c r="E54" s="165"/>
      <c r="F54" s="166"/>
      <c r="G54" s="27"/>
      <c r="H54" s="27"/>
      <c r="I54" s="28"/>
      <c r="J54" s="33"/>
    </row>
    <row r="55" spans="1:15" ht="15.75" x14ac:dyDescent="0.25">
      <c r="A55" s="26"/>
      <c r="B55" s="167" t="s">
        <v>38</v>
      </c>
      <c r="C55" s="168"/>
      <c r="D55" s="168"/>
      <c r="E55" s="168"/>
      <c r="F55" s="169"/>
      <c r="G55" s="27">
        <f>AVERAGE(G48:G54)</f>
        <v>0.15199999999999997</v>
      </c>
      <c r="H55" s="27">
        <f>AVERAGE(H48:H54)</f>
        <v>0.62</v>
      </c>
      <c r="I55" s="27">
        <f>AVERAGE(I48:I54)</f>
        <v>0.22399999999999998</v>
      </c>
      <c r="J55" s="33"/>
    </row>
    <row r="56" spans="1:15" x14ac:dyDescent="0.2">
      <c r="A56" s="29"/>
      <c r="B56" s="30"/>
      <c r="C56" s="30"/>
      <c r="D56" s="30"/>
      <c r="E56" s="30"/>
      <c r="F56" s="30"/>
      <c r="G56" s="30"/>
      <c r="H56" s="30"/>
      <c r="I56" s="30"/>
      <c r="J56" s="33"/>
    </row>
    <row r="57" spans="1:15" x14ac:dyDescent="0.2">
      <c r="A57" s="117"/>
      <c r="B57" s="33"/>
      <c r="C57" s="33"/>
      <c r="D57" s="33"/>
      <c r="E57" s="33"/>
      <c r="F57" s="33"/>
      <c r="G57" s="33"/>
      <c r="H57" s="33"/>
      <c r="I57" s="33"/>
      <c r="J57" s="33"/>
    </row>
    <row r="58" spans="1:15" ht="39.75" customHeight="1" thickBot="1" x14ac:dyDescent="0.4">
      <c r="A58" s="34" t="s">
        <v>85</v>
      </c>
      <c r="B58" s="175" t="s">
        <v>120</v>
      </c>
      <c r="C58" s="176"/>
      <c r="D58" s="176"/>
      <c r="E58" s="176"/>
      <c r="F58" s="176"/>
      <c r="G58" s="176"/>
      <c r="H58" s="176"/>
      <c r="I58" s="177"/>
      <c r="J58" s="33"/>
      <c r="K58" s="159" t="s">
        <v>165</v>
      </c>
      <c r="L58" s="159"/>
      <c r="M58" s="159"/>
      <c r="N58" s="160">
        <v>0.81</v>
      </c>
      <c r="O58" s="160"/>
    </row>
    <row r="59" spans="1:15" ht="33.75" customHeight="1" thickBot="1" x14ac:dyDescent="0.3">
      <c r="A59" s="84" t="s">
        <v>37</v>
      </c>
      <c r="B59" s="161" t="s">
        <v>47</v>
      </c>
      <c r="C59" s="162"/>
      <c r="D59" s="162"/>
      <c r="E59" s="162"/>
      <c r="F59" s="163"/>
      <c r="G59" s="84" t="s">
        <v>34</v>
      </c>
      <c r="H59" s="84" t="s">
        <v>35</v>
      </c>
      <c r="I59" s="84" t="s">
        <v>36</v>
      </c>
      <c r="J59" s="33"/>
      <c r="K59" s="159" t="s">
        <v>166</v>
      </c>
      <c r="L59" s="159"/>
      <c r="M59" s="159"/>
      <c r="N59" s="172">
        <f>SUM(H55:I55)</f>
        <v>0.84399999999999997</v>
      </c>
      <c r="O59" s="172"/>
    </row>
    <row r="60" spans="1:15" ht="15.75" x14ac:dyDescent="0.25">
      <c r="A60" s="26" t="s">
        <v>51</v>
      </c>
      <c r="B60" s="164" t="s">
        <v>55</v>
      </c>
      <c r="C60" s="165"/>
      <c r="D60" s="165"/>
      <c r="E60" s="165"/>
      <c r="F60" s="166"/>
      <c r="G60" s="27">
        <v>0.15</v>
      </c>
      <c r="H60" s="27">
        <v>0.71</v>
      </c>
      <c r="I60" s="28">
        <v>0.14000000000000001</v>
      </c>
      <c r="J60" s="33"/>
    </row>
    <row r="61" spans="1:15" ht="15.75" customHeight="1" x14ac:dyDescent="0.25">
      <c r="A61" s="26" t="s">
        <v>52</v>
      </c>
      <c r="B61" s="164" t="s">
        <v>56</v>
      </c>
      <c r="C61" s="165"/>
      <c r="D61" s="165"/>
      <c r="E61" s="165"/>
      <c r="F61" s="166"/>
      <c r="G61" s="27">
        <v>0.12</v>
      </c>
      <c r="H61" s="27">
        <v>0.73</v>
      </c>
      <c r="I61" s="28">
        <v>0.15</v>
      </c>
      <c r="J61" s="33"/>
    </row>
    <row r="62" spans="1:15" ht="15.75" customHeight="1" x14ac:dyDescent="0.25">
      <c r="A62" s="26" t="s">
        <v>53</v>
      </c>
      <c r="B62" s="164" t="s">
        <v>57</v>
      </c>
      <c r="C62" s="165"/>
      <c r="D62" s="165"/>
      <c r="E62" s="165"/>
      <c r="F62" s="166"/>
      <c r="G62" s="27">
        <v>0.24</v>
      </c>
      <c r="H62" s="27">
        <v>0.66</v>
      </c>
      <c r="I62" s="28">
        <v>0.1</v>
      </c>
      <c r="J62" s="33"/>
    </row>
    <row r="63" spans="1:15" ht="15.75" customHeight="1" x14ac:dyDescent="0.25">
      <c r="A63" s="26" t="s">
        <v>60</v>
      </c>
      <c r="B63" s="164" t="s">
        <v>64</v>
      </c>
      <c r="C63" s="165"/>
      <c r="D63" s="165"/>
      <c r="E63" s="165"/>
      <c r="F63" s="166"/>
      <c r="G63" s="27">
        <v>0.2</v>
      </c>
      <c r="H63" s="27">
        <v>0.56999999999999995</v>
      </c>
      <c r="I63" s="28">
        <v>0.23</v>
      </c>
      <c r="J63" s="33"/>
    </row>
    <row r="64" spans="1:15" ht="15.75" customHeight="1" x14ac:dyDescent="0.25">
      <c r="A64" s="26" t="s">
        <v>61</v>
      </c>
      <c r="B64" s="164" t="s">
        <v>65</v>
      </c>
      <c r="C64" s="165"/>
      <c r="D64" s="165"/>
      <c r="E64" s="165"/>
      <c r="F64" s="166"/>
      <c r="G64" s="27">
        <v>0.11</v>
      </c>
      <c r="H64" s="27">
        <v>0.59</v>
      </c>
      <c r="I64" s="28">
        <v>0.28000000000000003</v>
      </c>
      <c r="J64" s="33"/>
    </row>
    <row r="65" spans="1:15" ht="15.75" x14ac:dyDescent="0.25">
      <c r="A65" s="26" t="s">
        <v>62</v>
      </c>
      <c r="B65" s="213" t="s">
        <v>66</v>
      </c>
      <c r="C65" s="214"/>
      <c r="D65" s="214"/>
      <c r="E65" s="214"/>
      <c r="F65" s="215"/>
      <c r="G65" s="27">
        <v>0.21</v>
      </c>
      <c r="H65" s="27">
        <v>0.56000000000000005</v>
      </c>
      <c r="I65" s="28">
        <v>0.23</v>
      </c>
      <c r="J65" s="33"/>
    </row>
    <row r="66" spans="1:15" ht="15.75" x14ac:dyDescent="0.25">
      <c r="A66" s="26" t="s">
        <v>63</v>
      </c>
      <c r="B66" s="213" t="s">
        <v>67</v>
      </c>
      <c r="C66" s="214"/>
      <c r="D66" s="214"/>
      <c r="E66" s="214"/>
      <c r="F66" s="215"/>
      <c r="G66" s="27">
        <v>0.09</v>
      </c>
      <c r="H66" s="27">
        <v>0.62</v>
      </c>
      <c r="I66" s="28">
        <v>0.28999999999999998</v>
      </c>
      <c r="J66" s="33"/>
    </row>
    <row r="67" spans="1:15" ht="15.75" x14ac:dyDescent="0.25">
      <c r="A67" s="26" t="s">
        <v>101</v>
      </c>
      <c r="B67" s="213" t="s">
        <v>105</v>
      </c>
      <c r="C67" s="214"/>
      <c r="D67" s="214"/>
      <c r="E67" s="214"/>
      <c r="F67" s="215"/>
      <c r="G67" s="27">
        <v>0.23</v>
      </c>
      <c r="H67" s="27">
        <v>0.6</v>
      </c>
      <c r="I67" s="28">
        <v>0.17</v>
      </c>
      <c r="J67" s="33"/>
    </row>
    <row r="68" spans="1:15" ht="15.75" x14ac:dyDescent="0.25">
      <c r="A68" s="26" t="s">
        <v>70</v>
      </c>
      <c r="B68" s="164" t="s">
        <v>72</v>
      </c>
      <c r="C68" s="165"/>
      <c r="D68" s="165"/>
      <c r="E68" s="165"/>
      <c r="F68" s="166"/>
      <c r="G68" s="27">
        <v>0.2</v>
      </c>
      <c r="H68" s="27">
        <v>0.61</v>
      </c>
      <c r="I68" s="28">
        <v>0.19</v>
      </c>
      <c r="J68" s="33"/>
    </row>
    <row r="69" spans="1:15" ht="15.75" x14ac:dyDescent="0.25">
      <c r="A69" s="26"/>
      <c r="B69" s="105"/>
      <c r="C69" s="106"/>
      <c r="D69" s="106"/>
      <c r="E69" s="106"/>
      <c r="F69" s="107"/>
      <c r="G69" s="27"/>
      <c r="H69" s="27"/>
      <c r="I69" s="28"/>
      <c r="J69" s="33"/>
    </row>
    <row r="70" spans="1:15" ht="15.75" x14ac:dyDescent="0.25">
      <c r="A70" s="26"/>
      <c r="B70" s="167" t="s">
        <v>38</v>
      </c>
      <c r="C70" s="168"/>
      <c r="D70" s="168"/>
      <c r="E70" s="168"/>
      <c r="F70" s="169"/>
      <c r="G70" s="27">
        <f>AVERAGE(G60:G68)</f>
        <v>0.17222222222222222</v>
      </c>
      <c r="H70" s="108">
        <f>AVERAGE(H60:H68)</f>
        <v>0.62777777777777777</v>
      </c>
      <c r="I70" s="28">
        <f>AVERAGE(I60:I68)</f>
        <v>0.19777777777777777</v>
      </c>
      <c r="J70" s="33"/>
    </row>
    <row r="71" spans="1:15" x14ac:dyDescent="0.2">
      <c r="A71" s="29"/>
      <c r="B71" s="30"/>
      <c r="C71" s="30"/>
      <c r="D71" s="30"/>
      <c r="E71" s="30"/>
      <c r="F71" s="30"/>
      <c r="G71" s="30"/>
      <c r="H71" s="30"/>
      <c r="I71" s="30"/>
      <c r="J71" s="33"/>
    </row>
    <row r="72" spans="1:15" x14ac:dyDescent="0.2">
      <c r="A72" s="117"/>
      <c r="B72" s="33"/>
      <c r="C72" s="33"/>
      <c r="D72" s="33"/>
      <c r="E72" s="33"/>
      <c r="F72" s="33"/>
      <c r="G72" s="33"/>
      <c r="H72" s="33"/>
      <c r="I72" s="33"/>
      <c r="J72" s="33"/>
    </row>
    <row r="73" spans="1:15" ht="19.5" x14ac:dyDescent="0.35">
      <c r="A73" s="34" t="s">
        <v>86</v>
      </c>
      <c r="B73" s="175" t="s">
        <v>323</v>
      </c>
      <c r="C73" s="176"/>
      <c r="D73" s="176"/>
      <c r="E73" s="176"/>
      <c r="F73" s="176"/>
      <c r="G73" s="176"/>
      <c r="H73" s="176"/>
      <c r="I73" s="177"/>
      <c r="J73" s="33"/>
    </row>
    <row r="74" spans="1:15" ht="25.5" x14ac:dyDescent="0.2">
      <c r="A74" s="84" t="s">
        <v>37</v>
      </c>
      <c r="B74" s="161" t="s">
        <v>47</v>
      </c>
      <c r="C74" s="162"/>
      <c r="D74" s="162"/>
      <c r="E74" s="162"/>
      <c r="F74" s="163"/>
      <c r="G74" s="84" t="s">
        <v>34</v>
      </c>
      <c r="H74" s="84" t="s">
        <v>35</v>
      </c>
      <c r="I74" s="84" t="s">
        <v>36</v>
      </c>
      <c r="J74" s="33"/>
    </row>
    <row r="75" spans="1:15" ht="39.75" customHeight="1" thickBot="1" x14ac:dyDescent="0.3">
      <c r="A75" s="26" t="s">
        <v>52</v>
      </c>
      <c r="B75" s="164" t="s">
        <v>56</v>
      </c>
      <c r="C75" s="165"/>
      <c r="D75" s="165"/>
      <c r="E75" s="165"/>
      <c r="F75" s="166"/>
      <c r="G75" s="27">
        <v>0.12</v>
      </c>
      <c r="H75" s="27">
        <v>0.73</v>
      </c>
      <c r="I75" s="28">
        <v>0.15</v>
      </c>
      <c r="J75" s="33"/>
      <c r="K75" s="159" t="s">
        <v>165</v>
      </c>
      <c r="L75" s="159"/>
      <c r="M75" s="159"/>
      <c r="N75" s="160">
        <v>0.81</v>
      </c>
      <c r="O75" s="160"/>
    </row>
    <row r="76" spans="1:15" ht="33.75" customHeight="1" thickBot="1" x14ac:dyDescent="0.3">
      <c r="A76" s="26" t="s">
        <v>62</v>
      </c>
      <c r="B76" s="164" t="s">
        <v>330</v>
      </c>
      <c r="C76" s="165"/>
      <c r="D76" s="165"/>
      <c r="E76" s="165"/>
      <c r="F76" s="166"/>
      <c r="G76" s="27">
        <v>0.21</v>
      </c>
      <c r="H76" s="27">
        <v>0.56000000000000005</v>
      </c>
      <c r="I76" s="28">
        <v>0.23</v>
      </c>
      <c r="J76" s="33"/>
      <c r="K76" s="159" t="s">
        <v>166</v>
      </c>
      <c r="L76" s="159"/>
      <c r="M76" s="159"/>
      <c r="N76" s="172">
        <f>SUM(H70:I70)</f>
        <v>0.8255555555555556</v>
      </c>
      <c r="O76" s="172"/>
    </row>
    <row r="77" spans="1:15" ht="15.75" customHeight="1" x14ac:dyDescent="0.25">
      <c r="A77" s="26" t="s">
        <v>63</v>
      </c>
      <c r="B77" s="164" t="s">
        <v>67</v>
      </c>
      <c r="C77" s="165"/>
      <c r="D77" s="165"/>
      <c r="E77" s="165"/>
      <c r="F77" s="166"/>
      <c r="G77" s="27">
        <v>0.09</v>
      </c>
      <c r="H77" s="27">
        <v>0.62</v>
      </c>
      <c r="I77" s="28">
        <v>0.28999999999999998</v>
      </c>
      <c r="J77" s="33"/>
    </row>
    <row r="78" spans="1:15" ht="15.75" customHeight="1" x14ac:dyDescent="0.25">
      <c r="A78" s="26" t="s">
        <v>101</v>
      </c>
      <c r="B78" s="164" t="s">
        <v>105</v>
      </c>
      <c r="C78" s="165"/>
      <c r="D78" s="165"/>
      <c r="E78" s="165"/>
      <c r="F78" s="166"/>
      <c r="G78" s="27">
        <v>0.23</v>
      </c>
      <c r="H78" s="27">
        <v>0.6</v>
      </c>
      <c r="I78" s="28">
        <v>0.17</v>
      </c>
      <c r="J78" s="33"/>
    </row>
    <row r="79" spans="1:15" ht="15.75" customHeight="1" x14ac:dyDescent="0.25">
      <c r="A79" s="26" t="s">
        <v>87</v>
      </c>
      <c r="B79" s="164" t="s">
        <v>92</v>
      </c>
      <c r="C79" s="165"/>
      <c r="D79" s="165"/>
      <c r="E79" s="165"/>
      <c r="F79" s="166"/>
      <c r="G79" s="27">
        <v>0.21</v>
      </c>
      <c r="H79" s="27">
        <v>0.69</v>
      </c>
      <c r="I79" s="28">
        <v>0.1</v>
      </c>
      <c r="J79" s="33"/>
    </row>
    <row r="80" spans="1:15" ht="15.75" customHeight="1" x14ac:dyDescent="0.25">
      <c r="A80" s="26"/>
      <c r="B80" s="164"/>
      <c r="C80" s="165"/>
      <c r="D80" s="165"/>
      <c r="E80" s="165"/>
      <c r="F80" s="166"/>
      <c r="G80" s="27"/>
      <c r="H80" s="27"/>
      <c r="I80" s="28"/>
      <c r="J80" s="33"/>
    </row>
    <row r="81" spans="1:15" ht="15.75" x14ac:dyDescent="0.25">
      <c r="A81" s="26"/>
      <c r="B81" s="164"/>
      <c r="C81" s="165"/>
      <c r="D81" s="165"/>
      <c r="E81" s="165"/>
      <c r="F81" s="166"/>
      <c r="G81" s="27"/>
      <c r="H81" s="27"/>
      <c r="I81" s="28"/>
      <c r="J81" s="33"/>
    </row>
    <row r="82" spans="1:15" ht="15.75" x14ac:dyDescent="0.25">
      <c r="A82" s="26"/>
      <c r="B82" s="167" t="s">
        <v>38</v>
      </c>
      <c r="C82" s="168"/>
      <c r="D82" s="168"/>
      <c r="E82" s="168"/>
      <c r="F82" s="169"/>
      <c r="G82" s="27">
        <f>AVERAGE(G75:G81)</f>
        <v>0.17199999999999999</v>
      </c>
      <c r="H82" s="27">
        <f>AVERAGE(H75:H81)</f>
        <v>0.64</v>
      </c>
      <c r="I82" s="27">
        <f>AVERAGE(I75:I81)</f>
        <v>0.188</v>
      </c>
      <c r="J82" s="33"/>
    </row>
    <row r="83" spans="1:15" x14ac:dyDescent="0.2">
      <c r="A83" s="29"/>
      <c r="B83" s="30"/>
      <c r="C83" s="30"/>
      <c r="D83" s="30"/>
      <c r="E83" s="30"/>
      <c r="F83" s="30"/>
      <c r="G83" s="30"/>
      <c r="H83" s="30"/>
      <c r="I83" s="30"/>
      <c r="J83" s="33"/>
    </row>
    <row r="84" spans="1:15" x14ac:dyDescent="0.2">
      <c r="A84" s="117"/>
      <c r="B84" s="33"/>
      <c r="C84" s="33"/>
      <c r="D84" s="33"/>
      <c r="E84" s="33"/>
      <c r="F84" s="33"/>
      <c r="G84" s="33"/>
      <c r="H84" s="33"/>
      <c r="I84" s="33"/>
      <c r="J84" s="33"/>
    </row>
    <row r="85" spans="1:15" ht="19.5" x14ac:dyDescent="0.35">
      <c r="A85" s="34" t="s">
        <v>111</v>
      </c>
      <c r="B85" s="175" t="s">
        <v>119</v>
      </c>
      <c r="C85" s="176"/>
      <c r="D85" s="176"/>
      <c r="E85" s="176"/>
      <c r="F85" s="176"/>
      <c r="G85" s="176"/>
      <c r="H85" s="176"/>
      <c r="I85" s="177"/>
      <c r="J85" s="33"/>
    </row>
    <row r="86" spans="1:15" ht="25.5" x14ac:dyDescent="0.2">
      <c r="A86" s="84" t="s">
        <v>37</v>
      </c>
      <c r="B86" s="161" t="s">
        <v>47</v>
      </c>
      <c r="C86" s="162"/>
      <c r="D86" s="162"/>
      <c r="E86" s="162"/>
      <c r="F86" s="163"/>
      <c r="G86" s="84" t="s">
        <v>34</v>
      </c>
      <c r="H86" s="84" t="s">
        <v>35</v>
      </c>
      <c r="I86" s="84" t="s">
        <v>36</v>
      </c>
      <c r="J86" s="33"/>
    </row>
    <row r="87" spans="1:15" ht="15.75" x14ac:dyDescent="0.25">
      <c r="A87" s="26" t="s">
        <v>70</v>
      </c>
      <c r="B87" s="164" t="s">
        <v>72</v>
      </c>
      <c r="C87" s="165"/>
      <c r="D87" s="165"/>
      <c r="E87" s="165"/>
      <c r="F87" s="166"/>
      <c r="G87" s="27">
        <v>0.2</v>
      </c>
      <c r="H87" s="27">
        <v>0.61</v>
      </c>
      <c r="I87" s="28">
        <v>0.19</v>
      </c>
      <c r="J87" s="33"/>
    </row>
    <row r="88" spans="1:15" ht="15.75" x14ac:dyDescent="0.25">
      <c r="A88" s="26" t="s">
        <v>71</v>
      </c>
      <c r="B88" s="164" t="s">
        <v>73</v>
      </c>
      <c r="C88" s="165"/>
      <c r="D88" s="165"/>
      <c r="E88" s="165"/>
      <c r="F88" s="166"/>
      <c r="G88" s="27">
        <v>0.21</v>
      </c>
      <c r="H88" s="27">
        <v>0.59</v>
      </c>
      <c r="I88" s="28">
        <v>0.2</v>
      </c>
      <c r="J88" s="33"/>
    </row>
    <row r="89" spans="1:15" ht="15.75" x14ac:dyDescent="0.25">
      <c r="A89" s="26" t="s">
        <v>87</v>
      </c>
      <c r="B89" s="164" t="s">
        <v>92</v>
      </c>
      <c r="C89" s="165"/>
      <c r="D89" s="165"/>
      <c r="E89" s="165"/>
      <c r="F89" s="166"/>
      <c r="G89" s="27">
        <v>0.21</v>
      </c>
      <c r="H89" s="27">
        <v>0.69</v>
      </c>
      <c r="I89" s="28">
        <v>0.1</v>
      </c>
      <c r="J89" s="33"/>
    </row>
    <row r="90" spans="1:15" ht="15.75" x14ac:dyDescent="0.25">
      <c r="A90" s="26" t="s">
        <v>88</v>
      </c>
      <c r="B90" s="164" t="s">
        <v>93</v>
      </c>
      <c r="C90" s="165"/>
      <c r="D90" s="165"/>
      <c r="E90" s="165"/>
      <c r="F90" s="166"/>
      <c r="G90" s="27">
        <v>0.18</v>
      </c>
      <c r="H90" s="27">
        <v>0.72</v>
      </c>
      <c r="I90" s="28">
        <v>0.1</v>
      </c>
      <c r="J90" s="33"/>
    </row>
    <row r="91" spans="1:15" ht="15.75" x14ac:dyDescent="0.25">
      <c r="A91" s="26" t="s">
        <v>89</v>
      </c>
      <c r="B91" s="164" t="s">
        <v>94</v>
      </c>
      <c r="C91" s="165"/>
      <c r="D91" s="165"/>
      <c r="E91" s="165"/>
      <c r="F91" s="166"/>
      <c r="G91" s="27">
        <v>0.09</v>
      </c>
      <c r="H91" s="27">
        <v>0.83</v>
      </c>
      <c r="I91" s="28">
        <v>0.08</v>
      </c>
      <c r="J91" s="33"/>
    </row>
    <row r="92" spans="1:15" ht="15.75" x14ac:dyDescent="0.25">
      <c r="A92" s="26" t="s">
        <v>136</v>
      </c>
      <c r="B92" s="164" t="s">
        <v>138</v>
      </c>
      <c r="C92" s="165"/>
      <c r="D92" s="165"/>
      <c r="E92" s="165"/>
      <c r="F92" s="166"/>
      <c r="G92" s="27">
        <v>0.19</v>
      </c>
      <c r="H92" s="27">
        <v>0.71</v>
      </c>
      <c r="I92" s="28">
        <v>0.1</v>
      </c>
      <c r="J92" s="33"/>
    </row>
    <row r="93" spans="1:15" ht="15.75" x14ac:dyDescent="0.25">
      <c r="A93" s="26" t="s">
        <v>90</v>
      </c>
      <c r="B93" s="164" t="s">
        <v>95</v>
      </c>
      <c r="C93" s="165"/>
      <c r="D93" s="165"/>
      <c r="E93" s="165"/>
      <c r="F93" s="166"/>
      <c r="G93" s="27">
        <v>0.19</v>
      </c>
      <c r="H93" s="27">
        <v>0.71</v>
      </c>
      <c r="I93" s="28">
        <v>0.1</v>
      </c>
      <c r="J93" s="33"/>
    </row>
    <row r="94" spans="1:15" ht="39.75" customHeight="1" thickBot="1" x14ac:dyDescent="0.3">
      <c r="A94" s="26" t="s">
        <v>91</v>
      </c>
      <c r="B94" s="164" t="s">
        <v>96</v>
      </c>
      <c r="C94" s="165"/>
      <c r="D94" s="165"/>
      <c r="E94" s="165"/>
      <c r="F94" s="166"/>
      <c r="G94" s="27">
        <v>0.1</v>
      </c>
      <c r="H94" s="27">
        <v>0.66</v>
      </c>
      <c r="I94" s="28">
        <v>0.24</v>
      </c>
      <c r="J94" s="33"/>
      <c r="K94" s="159" t="s">
        <v>165</v>
      </c>
      <c r="L94" s="159"/>
      <c r="M94" s="159"/>
      <c r="N94" s="160">
        <v>0.8</v>
      </c>
      <c r="O94" s="160"/>
    </row>
    <row r="95" spans="1:15" ht="33.75" customHeight="1" thickBot="1" x14ac:dyDescent="0.3">
      <c r="A95" s="26"/>
      <c r="B95" s="164"/>
      <c r="C95" s="165"/>
      <c r="D95" s="165"/>
      <c r="E95" s="165"/>
      <c r="F95" s="166"/>
      <c r="G95" s="27"/>
      <c r="H95" s="27"/>
      <c r="I95" s="28"/>
      <c r="J95" s="33"/>
      <c r="K95" s="159" t="s">
        <v>166</v>
      </c>
      <c r="L95" s="159"/>
      <c r="M95" s="159"/>
      <c r="N95" s="172">
        <f>SUM(H82:I82)</f>
        <v>0.82800000000000007</v>
      </c>
      <c r="O95" s="172"/>
    </row>
    <row r="96" spans="1:15" ht="15.75" customHeight="1" x14ac:dyDescent="0.25">
      <c r="A96" s="26"/>
      <c r="B96" s="167" t="s">
        <v>38</v>
      </c>
      <c r="C96" s="168"/>
      <c r="D96" s="168"/>
      <c r="E96" s="168"/>
      <c r="F96" s="169"/>
      <c r="G96" s="27">
        <f>AVERAGE(G87:G95)</f>
        <v>0.17125000000000001</v>
      </c>
      <c r="H96" s="27">
        <f>AVERAGE(H87:H95)</f>
        <v>0.69000000000000006</v>
      </c>
      <c r="I96" s="27">
        <f>AVERAGE(I87:I95)</f>
        <v>0.13874999999999998</v>
      </c>
      <c r="J96" s="33"/>
    </row>
    <row r="97" spans="1:15" ht="15.75" customHeight="1" x14ac:dyDescent="0.2">
      <c r="A97" s="29"/>
      <c r="B97" s="30"/>
      <c r="C97" s="30"/>
      <c r="D97" s="30"/>
      <c r="E97" s="30"/>
      <c r="F97" s="30"/>
      <c r="G97" s="30"/>
      <c r="H97" s="30"/>
      <c r="I97" s="30"/>
      <c r="J97" s="33"/>
    </row>
    <row r="98" spans="1:15" ht="15.75" customHeight="1" x14ac:dyDescent="0.2">
      <c r="A98" s="117"/>
      <c r="B98" s="33"/>
      <c r="C98" s="33"/>
      <c r="D98" s="33"/>
      <c r="E98" s="33"/>
      <c r="F98" s="33"/>
      <c r="G98" s="33"/>
      <c r="H98" s="33"/>
      <c r="I98" s="33"/>
      <c r="J98" s="33"/>
    </row>
    <row r="99" spans="1:15" ht="19.5" x14ac:dyDescent="0.35">
      <c r="A99" s="34" t="s">
        <v>112</v>
      </c>
      <c r="B99" s="175" t="s">
        <v>324</v>
      </c>
      <c r="C99" s="176"/>
      <c r="D99" s="176"/>
      <c r="E99" s="176"/>
      <c r="F99" s="176"/>
      <c r="G99" s="176"/>
      <c r="H99" s="176"/>
      <c r="I99" s="177"/>
      <c r="J99" s="33"/>
    </row>
    <row r="100" spans="1:15" ht="15.75" customHeight="1" x14ac:dyDescent="0.2">
      <c r="A100" s="84" t="s">
        <v>37</v>
      </c>
      <c r="B100" s="161" t="s">
        <v>47</v>
      </c>
      <c r="C100" s="162"/>
      <c r="D100" s="162"/>
      <c r="E100" s="162"/>
      <c r="F100" s="163"/>
      <c r="G100" s="84" t="s">
        <v>34</v>
      </c>
      <c r="H100" s="84" t="s">
        <v>35</v>
      </c>
      <c r="I100" s="84" t="s">
        <v>36</v>
      </c>
      <c r="J100" s="33"/>
    </row>
    <row r="101" spans="1:15" ht="15.75" customHeight="1" x14ac:dyDescent="0.25">
      <c r="A101" s="26" t="s">
        <v>101</v>
      </c>
      <c r="B101" s="164" t="s">
        <v>105</v>
      </c>
      <c r="C101" s="165"/>
      <c r="D101" s="165"/>
      <c r="E101" s="165"/>
      <c r="F101" s="166"/>
      <c r="G101" s="27">
        <v>0.23</v>
      </c>
      <c r="H101" s="27">
        <v>0.6</v>
      </c>
      <c r="I101" s="28">
        <v>0.17</v>
      </c>
      <c r="J101" s="33"/>
    </row>
    <row r="102" spans="1:15" ht="15.75" x14ac:dyDescent="0.25">
      <c r="A102" s="26" t="s">
        <v>102</v>
      </c>
      <c r="B102" s="164" t="s">
        <v>106</v>
      </c>
      <c r="C102" s="165"/>
      <c r="D102" s="165"/>
      <c r="E102" s="165"/>
      <c r="F102" s="166"/>
      <c r="G102" s="27">
        <v>0.25</v>
      </c>
      <c r="H102" s="27">
        <v>0.57999999999999996</v>
      </c>
      <c r="I102" s="28">
        <v>0.17</v>
      </c>
      <c r="J102" s="33"/>
    </row>
    <row r="103" spans="1:15" ht="15.75" x14ac:dyDescent="0.25">
      <c r="A103" s="26" t="s">
        <v>103</v>
      </c>
      <c r="B103" s="164" t="s">
        <v>107</v>
      </c>
      <c r="C103" s="165"/>
      <c r="D103" s="165"/>
      <c r="E103" s="165"/>
      <c r="F103" s="166"/>
      <c r="G103" s="27">
        <v>0.17</v>
      </c>
      <c r="H103" s="27">
        <v>0.68</v>
      </c>
      <c r="I103" s="28">
        <v>0.15</v>
      </c>
      <c r="J103" s="33"/>
    </row>
    <row r="104" spans="1:15" ht="15.75" x14ac:dyDescent="0.25">
      <c r="A104" s="26" t="s">
        <v>104</v>
      </c>
      <c r="B104" s="164" t="s">
        <v>108</v>
      </c>
      <c r="C104" s="165"/>
      <c r="D104" s="165"/>
      <c r="E104" s="165"/>
      <c r="F104" s="166"/>
      <c r="G104" s="27">
        <v>0.27</v>
      </c>
      <c r="H104" s="27">
        <v>0.52</v>
      </c>
      <c r="I104" s="28">
        <v>0.21</v>
      </c>
      <c r="J104" s="33"/>
    </row>
    <row r="105" spans="1:15" ht="15.75" x14ac:dyDescent="0.25">
      <c r="A105" s="26" t="s">
        <v>109</v>
      </c>
      <c r="B105" s="164" t="s">
        <v>110</v>
      </c>
      <c r="C105" s="165"/>
      <c r="D105" s="165"/>
      <c r="E105" s="165"/>
      <c r="F105" s="166"/>
      <c r="G105" s="27">
        <v>0.2</v>
      </c>
      <c r="H105" s="27">
        <v>0.64</v>
      </c>
      <c r="I105" s="28">
        <v>0.16</v>
      </c>
      <c r="J105" s="33"/>
    </row>
    <row r="106" spans="1:15" ht="15.75" x14ac:dyDescent="0.25">
      <c r="A106" s="26" t="s">
        <v>88</v>
      </c>
      <c r="B106" s="164" t="s">
        <v>93</v>
      </c>
      <c r="C106" s="165"/>
      <c r="D106" s="165"/>
      <c r="E106" s="165"/>
      <c r="F106" s="166"/>
      <c r="G106" s="27">
        <v>0.18</v>
      </c>
      <c r="H106" s="27">
        <v>0.72</v>
      </c>
      <c r="I106" s="28">
        <v>0.1</v>
      </c>
      <c r="J106" s="33"/>
    </row>
    <row r="107" spans="1:15" ht="15.75" x14ac:dyDescent="0.25">
      <c r="A107" s="26" t="s">
        <v>91</v>
      </c>
      <c r="B107" s="164" t="s">
        <v>96</v>
      </c>
      <c r="C107" s="165"/>
      <c r="D107" s="165"/>
      <c r="E107" s="165"/>
      <c r="F107" s="166"/>
      <c r="G107" s="27">
        <v>0.1</v>
      </c>
      <c r="H107" s="27">
        <v>0.66</v>
      </c>
      <c r="I107" s="28">
        <v>0.24</v>
      </c>
      <c r="J107" s="33"/>
    </row>
    <row r="108" spans="1:15" ht="15.75" x14ac:dyDescent="0.25">
      <c r="A108" s="26"/>
      <c r="B108" s="164"/>
      <c r="C108" s="165"/>
      <c r="D108" s="165"/>
      <c r="E108" s="165"/>
      <c r="F108" s="166"/>
      <c r="G108" s="27"/>
      <c r="H108" s="27"/>
      <c r="I108" s="28"/>
      <c r="J108" s="33"/>
    </row>
    <row r="109" spans="1:15" ht="15.75" x14ac:dyDescent="0.25">
      <c r="A109" s="26"/>
      <c r="B109" s="164"/>
      <c r="C109" s="165"/>
      <c r="D109" s="165"/>
      <c r="E109" s="165"/>
      <c r="F109" s="166"/>
      <c r="G109" s="27"/>
      <c r="H109" s="27"/>
      <c r="I109" s="28"/>
      <c r="J109" s="33"/>
    </row>
    <row r="110" spans="1:15" ht="39.75" customHeight="1" thickBot="1" x14ac:dyDescent="0.3">
      <c r="A110" s="26"/>
      <c r="B110" s="167" t="s">
        <v>38</v>
      </c>
      <c r="C110" s="168"/>
      <c r="D110" s="168"/>
      <c r="E110" s="168"/>
      <c r="F110" s="169"/>
      <c r="G110" s="27">
        <f>AVERAGE(G101:G109)</f>
        <v>0.2</v>
      </c>
      <c r="H110" s="27">
        <f>AVERAGE(H101:H109)</f>
        <v>0.62857142857142867</v>
      </c>
      <c r="I110" s="27">
        <f>AVERAGE(I101:I109)</f>
        <v>0.17142857142857143</v>
      </c>
      <c r="J110" s="33"/>
      <c r="K110" s="159" t="s">
        <v>165</v>
      </c>
      <c r="L110" s="159"/>
      <c r="M110" s="159"/>
      <c r="N110" s="160">
        <v>0.8</v>
      </c>
      <c r="O110" s="160"/>
    </row>
    <row r="111" spans="1:15" ht="33.75" customHeight="1" thickBot="1" x14ac:dyDescent="0.3">
      <c r="A111" s="29"/>
      <c r="B111" s="30"/>
      <c r="C111" s="30"/>
      <c r="D111" s="30"/>
      <c r="E111" s="30"/>
      <c r="F111" s="30"/>
      <c r="G111" s="30"/>
      <c r="H111" s="30"/>
      <c r="I111" s="30"/>
      <c r="J111" s="33"/>
      <c r="K111" s="159" t="s">
        <v>166</v>
      </c>
      <c r="L111" s="159"/>
      <c r="M111" s="159"/>
      <c r="N111" s="172">
        <f>SUM(H96:I96)</f>
        <v>0.8287500000000001</v>
      </c>
      <c r="O111" s="172"/>
    </row>
    <row r="112" spans="1:15" ht="15.75" customHeight="1" x14ac:dyDescent="0.2">
      <c r="A112" s="117"/>
      <c r="B112" s="33"/>
      <c r="C112" s="33"/>
      <c r="D112" s="33"/>
      <c r="E112" s="33"/>
      <c r="F112" s="33"/>
      <c r="G112" s="33"/>
      <c r="H112" s="33"/>
      <c r="I112" s="33"/>
      <c r="J112" s="33"/>
    </row>
    <row r="113" spans="1:10" ht="19.5" x14ac:dyDescent="0.35">
      <c r="A113" s="34" t="s">
        <v>118</v>
      </c>
      <c r="B113" s="175" t="s">
        <v>113</v>
      </c>
      <c r="C113" s="176"/>
      <c r="D113" s="176"/>
      <c r="E113" s="176"/>
      <c r="F113" s="176"/>
      <c r="G113" s="176"/>
      <c r="H113" s="176"/>
      <c r="I113" s="177"/>
      <c r="J113" s="33"/>
    </row>
    <row r="114" spans="1:10" ht="15.75" customHeight="1" x14ac:dyDescent="0.2">
      <c r="A114" s="84" t="s">
        <v>37</v>
      </c>
      <c r="B114" s="161" t="s">
        <v>47</v>
      </c>
      <c r="C114" s="162"/>
      <c r="D114" s="162"/>
      <c r="E114" s="162"/>
      <c r="F114" s="163"/>
      <c r="G114" s="84" t="s">
        <v>34</v>
      </c>
      <c r="H114" s="84" t="s">
        <v>35</v>
      </c>
      <c r="I114" s="84" t="s">
        <v>36</v>
      </c>
      <c r="J114" s="33"/>
    </row>
    <row r="115" spans="1:10" ht="15.75" customHeight="1" x14ac:dyDescent="0.25">
      <c r="A115" s="26" t="s">
        <v>114</v>
      </c>
      <c r="B115" s="164" t="s">
        <v>116</v>
      </c>
      <c r="C115" s="165"/>
      <c r="D115" s="165"/>
      <c r="E115" s="165"/>
      <c r="F115" s="166"/>
      <c r="G115" s="27">
        <v>0.3</v>
      </c>
      <c r="H115" s="27">
        <v>0.51</v>
      </c>
      <c r="I115" s="28">
        <v>0.19</v>
      </c>
      <c r="J115" s="33"/>
    </row>
    <row r="116" spans="1:10" ht="15.75" customHeight="1" x14ac:dyDescent="0.25">
      <c r="A116" s="26" t="s">
        <v>54</v>
      </c>
      <c r="B116" s="164" t="s">
        <v>58</v>
      </c>
      <c r="C116" s="165"/>
      <c r="D116" s="165"/>
      <c r="E116" s="165"/>
      <c r="F116" s="166"/>
      <c r="G116" s="27">
        <v>0.13</v>
      </c>
      <c r="H116" s="27">
        <v>0.81</v>
      </c>
      <c r="I116" s="28">
        <v>0.06</v>
      </c>
      <c r="J116" s="33"/>
    </row>
    <row r="117" spans="1:10" ht="15.75" customHeight="1" x14ac:dyDescent="0.25">
      <c r="A117" s="26" t="s">
        <v>102</v>
      </c>
      <c r="B117" s="164" t="s">
        <v>106</v>
      </c>
      <c r="C117" s="165"/>
      <c r="D117" s="165"/>
      <c r="E117" s="165"/>
      <c r="F117" s="166"/>
      <c r="G117" s="27">
        <v>0.25</v>
      </c>
      <c r="H117" s="27">
        <v>0.57999999999999996</v>
      </c>
      <c r="I117" s="28">
        <v>0.17</v>
      </c>
      <c r="J117" s="33"/>
    </row>
    <row r="118" spans="1:10" ht="15.75" customHeight="1" x14ac:dyDescent="0.25">
      <c r="A118" s="26" t="s">
        <v>53</v>
      </c>
      <c r="B118" s="164" t="s">
        <v>57</v>
      </c>
      <c r="C118" s="165"/>
      <c r="D118" s="165"/>
      <c r="E118" s="165"/>
      <c r="F118" s="166"/>
      <c r="G118" s="27">
        <v>0.24</v>
      </c>
      <c r="H118" s="27">
        <v>0.66</v>
      </c>
      <c r="I118" s="28">
        <v>0.1</v>
      </c>
      <c r="J118" s="33"/>
    </row>
    <row r="119" spans="1:10" ht="15.75" customHeight="1" x14ac:dyDescent="0.25">
      <c r="A119" s="26" t="s">
        <v>103</v>
      </c>
      <c r="B119" s="164" t="s">
        <v>107</v>
      </c>
      <c r="C119" s="165"/>
      <c r="D119" s="165"/>
      <c r="E119" s="165"/>
      <c r="F119" s="166"/>
      <c r="G119" s="27">
        <v>0.17</v>
      </c>
      <c r="H119" s="27">
        <v>0.68</v>
      </c>
      <c r="I119" s="28">
        <v>0.15</v>
      </c>
      <c r="J119" s="33"/>
    </row>
    <row r="120" spans="1:10" ht="15.75" x14ac:dyDescent="0.25">
      <c r="A120" s="26" t="s">
        <v>104</v>
      </c>
      <c r="B120" s="164" t="s">
        <v>108</v>
      </c>
      <c r="C120" s="165"/>
      <c r="D120" s="165"/>
      <c r="E120" s="165"/>
      <c r="F120" s="166"/>
      <c r="G120" s="27">
        <v>0.27</v>
      </c>
      <c r="H120" s="27">
        <v>0.52</v>
      </c>
      <c r="I120" s="28">
        <v>0.21</v>
      </c>
      <c r="J120" s="33"/>
    </row>
    <row r="121" spans="1:10" ht="15.75" x14ac:dyDescent="0.25">
      <c r="A121" s="26" t="s">
        <v>91</v>
      </c>
      <c r="B121" s="164" t="s">
        <v>96</v>
      </c>
      <c r="C121" s="165"/>
      <c r="D121" s="165"/>
      <c r="E121" s="165"/>
      <c r="F121" s="166"/>
      <c r="G121" s="27">
        <v>0.1</v>
      </c>
      <c r="H121" s="27">
        <v>0.66</v>
      </c>
      <c r="I121" s="28">
        <v>0.24</v>
      </c>
      <c r="J121" s="33"/>
    </row>
    <row r="122" spans="1:10" ht="15.75" x14ac:dyDescent="0.25">
      <c r="A122" s="26"/>
      <c r="B122" s="164"/>
      <c r="C122" s="165"/>
      <c r="D122" s="165"/>
      <c r="E122" s="165"/>
      <c r="F122" s="166"/>
      <c r="G122" s="27"/>
      <c r="H122" s="27"/>
      <c r="I122" s="28"/>
      <c r="J122" s="33"/>
    </row>
    <row r="123" spans="1:10" ht="15.75" x14ac:dyDescent="0.25">
      <c r="A123" s="26"/>
      <c r="B123" s="167" t="s">
        <v>38</v>
      </c>
      <c r="C123" s="168"/>
      <c r="D123" s="168"/>
      <c r="E123" s="168"/>
      <c r="F123" s="169"/>
      <c r="G123" s="27">
        <f>AVERAGE(G115:G122)</f>
        <v>0.20857142857142857</v>
      </c>
      <c r="H123" s="27">
        <f>AVERAGE(H115:H122)</f>
        <v>0.63142857142857145</v>
      </c>
      <c r="I123" s="27">
        <f>AVERAGE(I115:I122)</f>
        <v>0.16</v>
      </c>
      <c r="J123" s="33"/>
    </row>
    <row r="124" spans="1:10" x14ac:dyDescent="0.2">
      <c r="A124" s="29"/>
      <c r="B124" s="30"/>
      <c r="C124" s="30"/>
      <c r="D124" s="30"/>
      <c r="E124" s="30"/>
      <c r="F124" s="30"/>
      <c r="G124" s="30"/>
      <c r="H124" s="30"/>
      <c r="I124" s="30"/>
      <c r="J124" s="33"/>
    </row>
    <row r="125" spans="1:10" x14ac:dyDescent="0.2">
      <c r="A125" s="117"/>
      <c r="B125" s="33"/>
      <c r="C125" s="33"/>
      <c r="D125" s="33"/>
      <c r="E125" s="33"/>
      <c r="F125" s="33"/>
      <c r="G125" s="33"/>
      <c r="H125" s="33"/>
      <c r="I125" s="33"/>
      <c r="J125" s="33"/>
    </row>
    <row r="126" spans="1:10" ht="19.5" x14ac:dyDescent="0.35">
      <c r="A126" s="34" t="s">
        <v>130</v>
      </c>
      <c r="B126" s="175" t="s">
        <v>325</v>
      </c>
      <c r="C126" s="176"/>
      <c r="D126" s="176"/>
      <c r="E126" s="176"/>
      <c r="F126" s="176"/>
      <c r="G126" s="176"/>
      <c r="H126" s="176"/>
      <c r="I126" s="177"/>
      <c r="J126" s="33"/>
    </row>
    <row r="127" spans="1:10" ht="25.5" x14ac:dyDescent="0.2">
      <c r="A127" s="84" t="s">
        <v>37</v>
      </c>
      <c r="B127" s="161" t="s">
        <v>47</v>
      </c>
      <c r="C127" s="162"/>
      <c r="D127" s="162"/>
      <c r="E127" s="162"/>
      <c r="F127" s="163"/>
      <c r="G127" s="84" t="s">
        <v>34</v>
      </c>
      <c r="H127" s="84" t="s">
        <v>35</v>
      </c>
      <c r="I127" s="84" t="s">
        <v>36</v>
      </c>
      <c r="J127" s="33"/>
    </row>
    <row r="128" spans="1:10" ht="15.75" x14ac:dyDescent="0.25">
      <c r="A128" s="26" t="s">
        <v>331</v>
      </c>
      <c r="B128" s="164" t="s">
        <v>334</v>
      </c>
      <c r="C128" s="165"/>
      <c r="D128" s="165"/>
      <c r="E128" s="165"/>
      <c r="F128" s="166"/>
      <c r="G128" s="27">
        <v>0.22</v>
      </c>
      <c r="H128" s="27">
        <v>0.62</v>
      </c>
      <c r="I128" s="28">
        <v>0.16</v>
      </c>
      <c r="J128" s="33"/>
    </row>
    <row r="129" spans="1:15" ht="15.75" x14ac:dyDescent="0.25">
      <c r="A129" s="26" t="s">
        <v>332</v>
      </c>
      <c r="B129" s="164" t="s">
        <v>335</v>
      </c>
      <c r="C129" s="165"/>
      <c r="D129" s="165"/>
      <c r="E129" s="165"/>
      <c r="F129" s="166"/>
      <c r="G129" s="27">
        <v>0.13</v>
      </c>
      <c r="H129" s="27">
        <v>0.62</v>
      </c>
      <c r="I129" s="28">
        <v>0.25</v>
      </c>
      <c r="J129" s="33"/>
    </row>
    <row r="130" spans="1:15" ht="39.75" customHeight="1" thickBot="1" x14ac:dyDescent="0.3">
      <c r="A130" s="26" t="s">
        <v>333</v>
      </c>
      <c r="B130" s="164" t="s">
        <v>336</v>
      </c>
      <c r="C130" s="165"/>
      <c r="D130" s="165"/>
      <c r="E130" s="165"/>
      <c r="F130" s="166"/>
      <c r="G130" s="27">
        <v>0.06</v>
      </c>
      <c r="H130" s="27">
        <v>0.72</v>
      </c>
      <c r="I130" s="28">
        <v>0.24</v>
      </c>
      <c r="J130" s="33"/>
      <c r="K130" s="159" t="s">
        <v>165</v>
      </c>
      <c r="L130" s="159"/>
      <c r="M130" s="159"/>
      <c r="N130" s="160">
        <v>0.79</v>
      </c>
      <c r="O130" s="160"/>
    </row>
    <row r="131" spans="1:15" ht="33.75" customHeight="1" thickBot="1" x14ac:dyDescent="0.3">
      <c r="A131" s="26" t="s">
        <v>122</v>
      </c>
      <c r="B131" s="164" t="s">
        <v>126</v>
      </c>
      <c r="C131" s="165"/>
      <c r="D131" s="165"/>
      <c r="E131" s="165"/>
      <c r="F131" s="166"/>
      <c r="G131" s="27">
        <v>0.09</v>
      </c>
      <c r="H131" s="27">
        <v>0.7</v>
      </c>
      <c r="I131" s="28">
        <v>0.23</v>
      </c>
      <c r="J131" s="33"/>
      <c r="K131" s="159" t="s">
        <v>166</v>
      </c>
      <c r="L131" s="159"/>
      <c r="M131" s="159"/>
      <c r="N131" s="172">
        <f>SUM(H110:I110)</f>
        <v>0.8</v>
      </c>
      <c r="O131" s="172"/>
    </row>
    <row r="132" spans="1:15" ht="15.75" customHeight="1" x14ac:dyDescent="0.25">
      <c r="A132" s="26" t="s">
        <v>123</v>
      </c>
      <c r="B132" s="164" t="s">
        <v>127</v>
      </c>
      <c r="C132" s="165"/>
      <c r="D132" s="165"/>
      <c r="E132" s="165"/>
      <c r="F132" s="166"/>
      <c r="G132" s="27">
        <v>0.13</v>
      </c>
      <c r="H132" s="27">
        <v>0.71</v>
      </c>
      <c r="I132" s="28">
        <v>0.16</v>
      </c>
      <c r="J132" s="33"/>
    </row>
    <row r="133" spans="1:15" ht="15.75" customHeight="1" x14ac:dyDescent="0.25">
      <c r="A133" s="26" t="s">
        <v>124</v>
      </c>
      <c r="B133" s="164" t="s">
        <v>128</v>
      </c>
      <c r="C133" s="165"/>
      <c r="D133" s="165"/>
      <c r="E133" s="165"/>
      <c r="F133" s="166"/>
      <c r="G133" s="27">
        <v>0.11</v>
      </c>
      <c r="H133" s="27">
        <v>0.64</v>
      </c>
      <c r="I133" s="28">
        <v>0.25</v>
      </c>
      <c r="J133" s="33"/>
    </row>
    <row r="134" spans="1:15" ht="15.75" x14ac:dyDescent="0.25">
      <c r="A134" s="26" t="s">
        <v>115</v>
      </c>
      <c r="B134" s="164" t="s">
        <v>117</v>
      </c>
      <c r="C134" s="165"/>
      <c r="D134" s="165"/>
      <c r="E134" s="165"/>
      <c r="F134" s="166"/>
      <c r="G134" s="27">
        <v>0.1</v>
      </c>
      <c r="H134" s="27">
        <v>0.73</v>
      </c>
      <c r="I134" s="28">
        <v>0.17</v>
      </c>
      <c r="J134" s="33"/>
    </row>
    <row r="135" spans="1:15" ht="15.75" customHeight="1" x14ac:dyDescent="0.25">
      <c r="A135" s="26" t="s">
        <v>125</v>
      </c>
      <c r="B135" s="164" t="s">
        <v>129</v>
      </c>
      <c r="C135" s="165"/>
      <c r="D135" s="165"/>
      <c r="E135" s="165"/>
      <c r="F135" s="166"/>
      <c r="G135" s="27">
        <v>0.14000000000000001</v>
      </c>
      <c r="H135" s="27">
        <v>0.6</v>
      </c>
      <c r="I135" s="28">
        <v>0.26</v>
      </c>
      <c r="J135" s="33"/>
    </row>
    <row r="136" spans="1:15" ht="15.75" customHeight="1" x14ac:dyDescent="0.25">
      <c r="A136" s="26"/>
      <c r="B136" s="105"/>
      <c r="C136" s="106"/>
      <c r="D136" s="106"/>
      <c r="E136" s="106"/>
      <c r="F136" s="107"/>
      <c r="G136" s="27"/>
      <c r="H136" s="27"/>
      <c r="I136" s="28"/>
      <c r="J136" s="33"/>
    </row>
    <row r="137" spans="1:15" ht="15.75" customHeight="1" x14ac:dyDescent="0.25">
      <c r="A137" s="26"/>
      <c r="B137" s="167" t="s">
        <v>38</v>
      </c>
      <c r="C137" s="168"/>
      <c r="D137" s="168"/>
      <c r="E137" s="168"/>
      <c r="F137" s="169"/>
      <c r="G137" s="27">
        <f>AVERAGE(G128:G135)</f>
        <v>0.1225</v>
      </c>
      <c r="H137" s="27">
        <f>AVERAGE(H128:H135)</f>
        <v>0.66749999999999998</v>
      </c>
      <c r="I137" s="27">
        <f>AVERAGE(I128:I135)</f>
        <v>0.215</v>
      </c>
      <c r="J137" s="33"/>
    </row>
    <row r="138" spans="1:15" ht="15.75" customHeight="1" x14ac:dyDescent="0.2">
      <c r="A138" s="29"/>
      <c r="B138" s="30"/>
      <c r="C138" s="30"/>
      <c r="D138" s="30"/>
      <c r="E138" s="30"/>
      <c r="F138" s="30"/>
      <c r="G138" s="30"/>
      <c r="H138" s="30"/>
      <c r="I138" s="30"/>
      <c r="J138" s="33"/>
    </row>
    <row r="139" spans="1:15" ht="25.5" customHeight="1" x14ac:dyDescent="0.2">
      <c r="A139" s="117"/>
      <c r="B139" s="33"/>
      <c r="C139" s="33"/>
      <c r="D139" s="33"/>
      <c r="E139" s="33"/>
      <c r="F139" s="33"/>
      <c r="G139" s="33"/>
      <c r="H139" s="33"/>
      <c r="I139" s="33"/>
      <c r="J139" s="33"/>
    </row>
    <row r="140" spans="1:15" ht="15.75" customHeight="1" x14ac:dyDescent="0.35">
      <c r="A140" s="34" t="s">
        <v>131</v>
      </c>
      <c r="B140" s="175" t="s">
        <v>326</v>
      </c>
      <c r="C140" s="176"/>
      <c r="D140" s="176"/>
      <c r="E140" s="176"/>
      <c r="F140" s="176"/>
      <c r="G140" s="176"/>
      <c r="H140" s="176"/>
      <c r="I140" s="177"/>
      <c r="J140" s="33"/>
    </row>
    <row r="141" spans="1:15" ht="25.5" x14ac:dyDescent="0.2">
      <c r="A141" s="84" t="s">
        <v>37</v>
      </c>
      <c r="B141" s="161" t="s">
        <v>47</v>
      </c>
      <c r="C141" s="162"/>
      <c r="D141" s="162"/>
      <c r="E141" s="162"/>
      <c r="F141" s="163"/>
      <c r="G141" s="84" t="s">
        <v>34</v>
      </c>
      <c r="H141" s="84" t="s">
        <v>35</v>
      </c>
      <c r="I141" s="84" t="s">
        <v>36</v>
      </c>
      <c r="J141" s="33"/>
    </row>
    <row r="142" spans="1:15" ht="15.75" x14ac:dyDescent="0.25">
      <c r="A142" s="26" t="s">
        <v>101</v>
      </c>
      <c r="B142" s="164" t="s">
        <v>105</v>
      </c>
      <c r="C142" s="165"/>
      <c r="D142" s="165"/>
      <c r="E142" s="165"/>
      <c r="F142" s="166"/>
      <c r="G142" s="27">
        <v>0.23</v>
      </c>
      <c r="H142" s="27">
        <v>0.6</v>
      </c>
      <c r="I142" s="28">
        <v>0.17</v>
      </c>
      <c r="J142" s="33"/>
    </row>
    <row r="143" spans="1:15" ht="15.75" x14ac:dyDescent="0.25">
      <c r="A143" s="26" t="s">
        <v>102</v>
      </c>
      <c r="B143" s="164" t="s">
        <v>106</v>
      </c>
      <c r="C143" s="165"/>
      <c r="D143" s="165"/>
      <c r="E143" s="165"/>
      <c r="F143" s="166"/>
      <c r="G143" s="27">
        <v>0.25</v>
      </c>
      <c r="H143" s="27">
        <v>0.57999999999999996</v>
      </c>
      <c r="I143" s="28">
        <v>0.17</v>
      </c>
      <c r="J143" s="33"/>
    </row>
    <row r="144" spans="1:15" ht="15.75" x14ac:dyDescent="0.25">
      <c r="A144" s="26" t="s">
        <v>103</v>
      </c>
      <c r="B144" s="164" t="s">
        <v>337</v>
      </c>
      <c r="C144" s="165"/>
      <c r="D144" s="165"/>
      <c r="E144" s="165"/>
      <c r="F144" s="166"/>
      <c r="G144" s="27">
        <v>0.17</v>
      </c>
      <c r="H144" s="27">
        <v>0.68</v>
      </c>
      <c r="I144" s="28">
        <v>0.15</v>
      </c>
      <c r="J144" s="33"/>
    </row>
    <row r="145" spans="1:15" ht="15.75" x14ac:dyDescent="0.25">
      <c r="A145" s="26" t="s">
        <v>104</v>
      </c>
      <c r="B145" s="164" t="s">
        <v>108</v>
      </c>
      <c r="C145" s="165"/>
      <c r="D145" s="165"/>
      <c r="E145" s="165"/>
      <c r="F145" s="166"/>
      <c r="G145" s="27">
        <v>0.27</v>
      </c>
      <c r="H145" s="27">
        <v>0.52</v>
      </c>
      <c r="I145" s="28">
        <v>0.21</v>
      </c>
      <c r="J145" s="33"/>
    </row>
    <row r="146" spans="1:15" ht="15.75" x14ac:dyDescent="0.25">
      <c r="A146" s="26" t="s">
        <v>109</v>
      </c>
      <c r="B146" s="164" t="s">
        <v>110</v>
      </c>
      <c r="C146" s="165"/>
      <c r="D146" s="165"/>
      <c r="E146" s="165"/>
      <c r="F146" s="166"/>
      <c r="G146" s="27">
        <v>0.2</v>
      </c>
      <c r="H146" s="27">
        <v>0.64</v>
      </c>
      <c r="I146" s="28">
        <v>0.16</v>
      </c>
      <c r="J146" s="33"/>
    </row>
    <row r="147" spans="1:15" ht="15.75" x14ac:dyDescent="0.25">
      <c r="A147" s="26" t="s">
        <v>88</v>
      </c>
      <c r="B147" s="164" t="s">
        <v>93</v>
      </c>
      <c r="C147" s="165"/>
      <c r="D147" s="165"/>
      <c r="E147" s="165"/>
      <c r="F147" s="166"/>
      <c r="G147" s="27">
        <v>0.18</v>
      </c>
      <c r="H147" s="27">
        <v>0.72</v>
      </c>
      <c r="I147" s="28">
        <v>0.1</v>
      </c>
      <c r="J147" s="33"/>
    </row>
    <row r="148" spans="1:15" ht="40.5" customHeight="1" thickBot="1" x14ac:dyDescent="0.3">
      <c r="A148" s="26" t="s">
        <v>91</v>
      </c>
      <c r="B148" s="164" t="s">
        <v>96</v>
      </c>
      <c r="C148" s="165"/>
      <c r="D148" s="165"/>
      <c r="E148" s="165"/>
      <c r="F148" s="166"/>
      <c r="G148" s="27">
        <v>0.1</v>
      </c>
      <c r="H148" s="27">
        <v>0.66</v>
      </c>
      <c r="I148" s="28">
        <v>0.24</v>
      </c>
      <c r="J148" s="33"/>
      <c r="K148" s="159" t="s">
        <v>165</v>
      </c>
      <c r="L148" s="159"/>
      <c r="M148" s="159"/>
      <c r="N148" s="160">
        <v>0.8</v>
      </c>
      <c r="O148" s="160"/>
    </row>
    <row r="149" spans="1:15" ht="33.75" customHeight="1" thickBot="1" x14ac:dyDescent="0.3">
      <c r="A149" s="26" t="s">
        <v>331</v>
      </c>
      <c r="B149" s="164" t="s">
        <v>334</v>
      </c>
      <c r="C149" s="165"/>
      <c r="D149" s="165"/>
      <c r="E149" s="165"/>
      <c r="F149" s="166"/>
      <c r="G149" s="27">
        <v>0.22</v>
      </c>
      <c r="H149" s="27">
        <v>0.62</v>
      </c>
      <c r="I149" s="28">
        <v>0.16</v>
      </c>
      <c r="J149" s="33"/>
      <c r="K149" s="159" t="s">
        <v>166</v>
      </c>
      <c r="L149" s="159"/>
      <c r="M149" s="159"/>
      <c r="N149" s="172">
        <f>SUM(H123:I123)</f>
        <v>0.79142857142857148</v>
      </c>
      <c r="O149" s="172"/>
    </row>
    <row r="150" spans="1:15" ht="15.75" customHeight="1" x14ac:dyDescent="0.25">
      <c r="A150" s="26" t="s">
        <v>332</v>
      </c>
      <c r="B150" s="164" t="s">
        <v>338</v>
      </c>
      <c r="C150" s="165"/>
      <c r="D150" s="165"/>
      <c r="E150" s="165"/>
      <c r="F150" s="166"/>
      <c r="G150" s="27">
        <v>0.13</v>
      </c>
      <c r="H150" s="27">
        <v>0.62</v>
      </c>
      <c r="I150" s="28">
        <v>0.25</v>
      </c>
      <c r="J150" s="33"/>
    </row>
    <row r="151" spans="1:15" ht="15.75" customHeight="1" x14ac:dyDescent="0.25">
      <c r="A151" s="26" t="s">
        <v>333</v>
      </c>
      <c r="B151" s="164" t="s">
        <v>336</v>
      </c>
      <c r="C151" s="165"/>
      <c r="D151" s="165"/>
      <c r="E151" s="165"/>
      <c r="F151" s="166"/>
      <c r="G151" s="27">
        <v>0.06</v>
      </c>
      <c r="H151" s="27">
        <v>0.72</v>
      </c>
      <c r="I151" s="28">
        <v>0.24</v>
      </c>
      <c r="J151" s="33"/>
    </row>
    <row r="152" spans="1:15" ht="15.75" customHeight="1" x14ac:dyDescent="0.25">
      <c r="A152" s="26" t="s">
        <v>122</v>
      </c>
      <c r="B152" s="164" t="s">
        <v>126</v>
      </c>
      <c r="C152" s="165"/>
      <c r="D152" s="165"/>
      <c r="E152" s="165"/>
      <c r="F152" s="166"/>
      <c r="G152" s="27">
        <v>0.09</v>
      </c>
      <c r="H152" s="27">
        <v>0.7</v>
      </c>
      <c r="I152" s="28">
        <v>0.23</v>
      </c>
      <c r="J152" s="33"/>
    </row>
    <row r="153" spans="1:15" ht="15.75" customHeight="1" x14ac:dyDescent="0.25">
      <c r="A153" s="26" t="s">
        <v>123</v>
      </c>
      <c r="B153" s="164" t="s">
        <v>127</v>
      </c>
      <c r="C153" s="165"/>
      <c r="D153" s="165"/>
      <c r="E153" s="165"/>
      <c r="F153" s="166"/>
      <c r="G153" s="27">
        <v>0.13</v>
      </c>
      <c r="H153" s="27">
        <v>0.71</v>
      </c>
      <c r="I153" s="28">
        <v>0.16</v>
      </c>
      <c r="J153" s="33"/>
    </row>
    <row r="154" spans="1:15" ht="15.75" customHeight="1" x14ac:dyDescent="0.25">
      <c r="A154" s="26" t="s">
        <v>124</v>
      </c>
      <c r="B154" s="164" t="s">
        <v>128</v>
      </c>
      <c r="C154" s="165"/>
      <c r="D154" s="165"/>
      <c r="E154" s="165"/>
      <c r="F154" s="166"/>
      <c r="G154" s="27">
        <v>0.11</v>
      </c>
      <c r="H154" s="27">
        <v>0.64</v>
      </c>
      <c r="I154" s="28">
        <v>0.25</v>
      </c>
      <c r="J154" s="33"/>
    </row>
    <row r="155" spans="1:15" ht="15.75" customHeight="1" x14ac:dyDescent="0.25">
      <c r="A155" s="26" t="s">
        <v>115</v>
      </c>
      <c r="B155" s="164" t="s">
        <v>117</v>
      </c>
      <c r="C155" s="165"/>
      <c r="D155" s="165"/>
      <c r="E155" s="165"/>
      <c r="F155" s="166"/>
      <c r="G155" s="27">
        <v>0.1</v>
      </c>
      <c r="H155" s="27">
        <v>0.73</v>
      </c>
      <c r="I155" s="28">
        <v>0.17</v>
      </c>
      <c r="J155" s="33"/>
    </row>
    <row r="156" spans="1:15" ht="15.75" customHeight="1" x14ac:dyDescent="0.25">
      <c r="A156" s="26" t="s">
        <v>125</v>
      </c>
      <c r="B156" s="164" t="s">
        <v>129</v>
      </c>
      <c r="C156" s="165"/>
      <c r="D156" s="165"/>
      <c r="E156" s="165"/>
      <c r="F156" s="166"/>
      <c r="G156" s="27">
        <v>0.14000000000000001</v>
      </c>
      <c r="H156" s="27">
        <v>0.6</v>
      </c>
      <c r="I156" s="28">
        <v>0.26</v>
      </c>
      <c r="J156" s="33"/>
    </row>
    <row r="157" spans="1:15" ht="15.75" x14ac:dyDescent="0.25">
      <c r="A157" s="26"/>
      <c r="B157" s="164"/>
      <c r="C157" s="165"/>
      <c r="D157" s="165"/>
      <c r="E157" s="165"/>
      <c r="F157" s="166"/>
      <c r="G157" s="27"/>
      <c r="H157" s="27"/>
      <c r="I157" s="28"/>
      <c r="J157" s="33"/>
    </row>
    <row r="158" spans="1:15" ht="15.75" x14ac:dyDescent="0.25">
      <c r="A158" s="26"/>
      <c r="B158" s="167" t="s">
        <v>38</v>
      </c>
      <c r="C158" s="168"/>
      <c r="D158" s="168"/>
      <c r="E158" s="168"/>
      <c r="F158" s="169"/>
      <c r="G158" s="27">
        <f>AVERAGE(G142:G157)</f>
        <v>0.15866666666666668</v>
      </c>
      <c r="H158" s="27">
        <f>AVERAGE(H142:H157)</f>
        <v>0.64933333333333332</v>
      </c>
      <c r="I158" s="27">
        <f>AVERAGE(I142:I157)</f>
        <v>0.19466666666666665</v>
      </c>
      <c r="J158" s="33"/>
    </row>
    <row r="159" spans="1:15" x14ac:dyDescent="0.2">
      <c r="A159" s="29"/>
      <c r="B159" s="30"/>
      <c r="C159" s="30"/>
      <c r="D159" s="30"/>
      <c r="E159" s="30"/>
      <c r="F159" s="30"/>
      <c r="G159" s="30"/>
      <c r="H159" s="30"/>
      <c r="I159" s="30"/>
      <c r="J159" s="33"/>
    </row>
    <row r="160" spans="1:15" x14ac:dyDescent="0.2">
      <c r="A160" s="29"/>
      <c r="B160" s="30"/>
      <c r="C160" s="30"/>
      <c r="D160" s="30"/>
      <c r="E160" s="30"/>
      <c r="F160" s="30"/>
      <c r="G160" s="30"/>
      <c r="H160" s="30"/>
      <c r="I160" s="30"/>
      <c r="J160" s="33"/>
    </row>
    <row r="161" spans="1:15" ht="19.5" x14ac:dyDescent="0.35">
      <c r="A161" s="34" t="s">
        <v>139</v>
      </c>
      <c r="B161" s="175" t="s">
        <v>327</v>
      </c>
      <c r="C161" s="176"/>
      <c r="D161" s="176"/>
      <c r="E161" s="176"/>
      <c r="F161" s="176"/>
      <c r="G161" s="176"/>
      <c r="H161" s="176"/>
      <c r="I161" s="177"/>
      <c r="J161" s="33"/>
    </row>
    <row r="162" spans="1:15" ht="25.5" x14ac:dyDescent="0.2">
      <c r="A162" s="84" t="s">
        <v>37</v>
      </c>
      <c r="B162" s="161" t="s">
        <v>47</v>
      </c>
      <c r="C162" s="162"/>
      <c r="D162" s="162"/>
      <c r="E162" s="162"/>
      <c r="F162" s="163"/>
      <c r="G162" s="84" t="s">
        <v>34</v>
      </c>
      <c r="H162" s="84" t="s">
        <v>35</v>
      </c>
      <c r="I162" s="84" t="s">
        <v>36</v>
      </c>
      <c r="J162" s="33"/>
    </row>
    <row r="163" spans="1:15" ht="15.75" x14ac:dyDescent="0.25">
      <c r="A163" s="26" t="s">
        <v>88</v>
      </c>
      <c r="B163" s="164" t="s">
        <v>93</v>
      </c>
      <c r="C163" s="165"/>
      <c r="D163" s="165"/>
      <c r="E163" s="165"/>
      <c r="F163" s="166"/>
      <c r="G163" s="27">
        <v>0.18</v>
      </c>
      <c r="H163" s="27">
        <v>0.72</v>
      </c>
      <c r="I163" s="28">
        <v>0.1</v>
      </c>
      <c r="J163" s="33"/>
    </row>
    <row r="164" spans="1:15" ht="15.75" x14ac:dyDescent="0.25">
      <c r="A164" s="26" t="s">
        <v>91</v>
      </c>
      <c r="B164" s="164" t="s">
        <v>96</v>
      </c>
      <c r="C164" s="165"/>
      <c r="D164" s="165"/>
      <c r="E164" s="165"/>
      <c r="F164" s="166"/>
      <c r="G164" s="27">
        <v>0.1</v>
      </c>
      <c r="H164" s="27">
        <v>0.66</v>
      </c>
      <c r="I164" s="28">
        <v>0.24</v>
      </c>
      <c r="J164" s="33"/>
    </row>
    <row r="165" spans="1:15" ht="39.75" customHeight="1" thickBot="1" x14ac:dyDescent="0.3">
      <c r="A165" s="26" t="s">
        <v>145</v>
      </c>
      <c r="B165" s="164" t="s">
        <v>152</v>
      </c>
      <c r="C165" s="165"/>
      <c r="D165" s="165"/>
      <c r="E165" s="165"/>
      <c r="F165" s="166"/>
      <c r="G165" s="27">
        <v>0.47</v>
      </c>
      <c r="H165" s="27">
        <v>0.52</v>
      </c>
      <c r="I165" s="28">
        <v>0.01</v>
      </c>
      <c r="J165" s="33"/>
      <c r="K165" s="159" t="s">
        <v>165</v>
      </c>
      <c r="L165" s="159"/>
      <c r="M165" s="159"/>
      <c r="N165" s="160">
        <v>0.85</v>
      </c>
      <c r="O165" s="160"/>
    </row>
    <row r="166" spans="1:15" ht="33.75" customHeight="1" thickBot="1" x14ac:dyDescent="0.3">
      <c r="A166" s="26"/>
      <c r="B166" s="164"/>
      <c r="C166" s="165"/>
      <c r="D166" s="165"/>
      <c r="E166" s="165"/>
      <c r="F166" s="166"/>
      <c r="G166" s="27"/>
      <c r="H166" s="27"/>
      <c r="I166" s="28"/>
      <c r="J166" s="33"/>
      <c r="K166" s="159" t="s">
        <v>166</v>
      </c>
      <c r="L166" s="159"/>
      <c r="M166" s="159"/>
      <c r="N166" s="172">
        <f>SUM(H137:I137)</f>
        <v>0.88249999999999995</v>
      </c>
      <c r="O166" s="172"/>
    </row>
    <row r="167" spans="1:15" ht="15.75" customHeight="1" x14ac:dyDescent="0.25">
      <c r="A167" s="26"/>
      <c r="B167" s="164"/>
      <c r="C167" s="165"/>
      <c r="D167" s="165"/>
      <c r="E167" s="165"/>
      <c r="F167" s="166"/>
      <c r="G167" s="27"/>
      <c r="H167" s="27"/>
      <c r="I167" s="28"/>
      <c r="J167" s="33"/>
    </row>
    <row r="168" spans="1:15" ht="15.75" customHeight="1" x14ac:dyDescent="0.25">
      <c r="A168" s="26"/>
      <c r="B168" s="167" t="s">
        <v>38</v>
      </c>
      <c r="C168" s="168"/>
      <c r="D168" s="168"/>
      <c r="E168" s="168"/>
      <c r="F168" s="169"/>
      <c r="G168" s="27">
        <f>AVERAGE(G163:G167)</f>
        <v>0.25</v>
      </c>
      <c r="H168" s="27">
        <f>AVERAGE(H163:H167)</f>
        <v>0.6333333333333333</v>
      </c>
      <c r="I168" s="27">
        <f>AVERAGE(I163:I167)</f>
        <v>0.11666666666666665</v>
      </c>
      <c r="J168" s="33"/>
    </row>
    <row r="169" spans="1:15" ht="15.75" customHeight="1" x14ac:dyDescent="0.2">
      <c r="A169" s="29"/>
      <c r="B169" s="30"/>
      <c r="C169" s="30"/>
      <c r="D169" s="30"/>
      <c r="E169" s="30"/>
      <c r="F169" s="30"/>
      <c r="G169" s="30"/>
      <c r="H169" s="30"/>
      <c r="I169" s="30"/>
      <c r="J169" s="33"/>
    </row>
    <row r="170" spans="1:15" ht="15.75" customHeight="1" x14ac:dyDescent="0.2">
      <c r="A170" s="29"/>
      <c r="B170" s="30"/>
      <c r="C170" s="30"/>
      <c r="D170" s="30"/>
      <c r="E170" s="30"/>
      <c r="F170" s="30"/>
      <c r="G170" s="30"/>
      <c r="H170" s="30"/>
      <c r="I170" s="30"/>
      <c r="J170" s="33"/>
    </row>
    <row r="171" spans="1:15" ht="15.75" customHeight="1" x14ac:dyDescent="0.35">
      <c r="A171" s="34" t="s">
        <v>154</v>
      </c>
      <c r="B171" s="175" t="s">
        <v>328</v>
      </c>
      <c r="C171" s="176"/>
      <c r="D171" s="176"/>
      <c r="E171" s="176"/>
      <c r="F171" s="176"/>
      <c r="G171" s="176"/>
      <c r="H171" s="176"/>
      <c r="I171" s="177"/>
      <c r="J171" s="33"/>
    </row>
    <row r="172" spans="1:15" ht="15.75" customHeight="1" x14ac:dyDescent="0.2">
      <c r="A172" s="84" t="s">
        <v>37</v>
      </c>
      <c r="B172" s="161" t="s">
        <v>47</v>
      </c>
      <c r="C172" s="162"/>
      <c r="D172" s="162"/>
      <c r="E172" s="162"/>
      <c r="F172" s="163"/>
      <c r="G172" s="84" t="s">
        <v>34</v>
      </c>
      <c r="H172" s="84" t="s">
        <v>35</v>
      </c>
      <c r="I172" s="84" t="s">
        <v>36</v>
      </c>
      <c r="J172" s="33"/>
    </row>
    <row r="173" spans="1:15" ht="15.75" customHeight="1" x14ac:dyDescent="0.25">
      <c r="A173" s="26" t="s">
        <v>137</v>
      </c>
      <c r="B173" s="164" t="s">
        <v>339</v>
      </c>
      <c r="C173" s="165"/>
      <c r="D173" s="165"/>
      <c r="E173" s="165"/>
      <c r="F173" s="166"/>
      <c r="G173" s="27">
        <v>0.11</v>
      </c>
      <c r="H173" s="27">
        <v>0.66</v>
      </c>
      <c r="I173" s="28">
        <v>0.23</v>
      </c>
      <c r="J173" s="33"/>
    </row>
    <row r="174" spans="1:15" ht="15.75" x14ac:dyDescent="0.25">
      <c r="A174" s="26" t="s">
        <v>46</v>
      </c>
      <c r="B174" s="164" t="s">
        <v>43</v>
      </c>
      <c r="C174" s="165"/>
      <c r="D174" s="165"/>
      <c r="E174" s="165"/>
      <c r="F174" s="166"/>
      <c r="G174" s="27">
        <v>0.34</v>
      </c>
      <c r="H174" s="27">
        <v>0.61</v>
      </c>
      <c r="I174" s="28">
        <v>0.05</v>
      </c>
      <c r="J174" s="33"/>
    </row>
    <row r="175" spans="1:15" ht="15.75" x14ac:dyDescent="0.25">
      <c r="A175" s="26" t="s">
        <v>140</v>
      </c>
      <c r="B175" s="164" t="s">
        <v>147</v>
      </c>
      <c r="C175" s="165"/>
      <c r="D175" s="165"/>
      <c r="E175" s="165"/>
      <c r="F175" s="166"/>
      <c r="G175" s="27">
        <v>0.21</v>
      </c>
      <c r="H175" s="27">
        <v>0.61</v>
      </c>
      <c r="I175" s="28">
        <v>0.18</v>
      </c>
      <c r="J175" s="33"/>
    </row>
    <row r="176" spans="1:15" ht="15.75" x14ac:dyDescent="0.25">
      <c r="A176" s="26" t="s">
        <v>141</v>
      </c>
      <c r="B176" s="164" t="s">
        <v>148</v>
      </c>
      <c r="C176" s="165"/>
      <c r="D176" s="165"/>
      <c r="E176" s="165"/>
      <c r="F176" s="166"/>
      <c r="G176" s="27">
        <v>0.16</v>
      </c>
      <c r="H176" s="27">
        <v>0.65</v>
      </c>
      <c r="I176" s="28">
        <v>0.19</v>
      </c>
      <c r="J176" s="33"/>
    </row>
    <row r="177" spans="1:15" ht="15.75" x14ac:dyDescent="0.25">
      <c r="A177" s="26" t="s">
        <v>142</v>
      </c>
      <c r="B177" s="164" t="s">
        <v>149</v>
      </c>
      <c r="C177" s="165"/>
      <c r="D177" s="165"/>
      <c r="E177" s="165"/>
      <c r="F177" s="166"/>
      <c r="G177" s="27">
        <v>0.15</v>
      </c>
      <c r="H177" s="27">
        <v>0.64</v>
      </c>
      <c r="I177" s="28">
        <v>0.21</v>
      </c>
      <c r="J177" s="33"/>
    </row>
    <row r="178" spans="1:15" ht="15.75" x14ac:dyDescent="0.25">
      <c r="A178" s="26" t="s">
        <v>143</v>
      </c>
      <c r="B178" s="164" t="s">
        <v>150</v>
      </c>
      <c r="C178" s="165"/>
      <c r="D178" s="165"/>
      <c r="E178" s="165"/>
      <c r="F178" s="166"/>
      <c r="G178" s="27">
        <v>0.25</v>
      </c>
      <c r="H178" s="27">
        <v>0.61</v>
      </c>
      <c r="I178" s="28">
        <v>0.14000000000000001</v>
      </c>
      <c r="J178" s="33"/>
    </row>
    <row r="179" spans="1:15" ht="15.75" x14ac:dyDescent="0.25">
      <c r="A179" s="26" t="s">
        <v>144</v>
      </c>
      <c r="B179" s="164" t="s">
        <v>151</v>
      </c>
      <c r="C179" s="165"/>
      <c r="D179" s="165"/>
      <c r="E179" s="165"/>
      <c r="F179" s="166"/>
      <c r="G179" s="27">
        <v>0.24</v>
      </c>
      <c r="H179" s="27">
        <v>0.6</v>
      </c>
      <c r="I179" s="28">
        <v>0.16</v>
      </c>
      <c r="J179" s="33"/>
    </row>
    <row r="180" spans="1:15" ht="15.75" x14ac:dyDescent="0.25">
      <c r="A180" s="26" t="s">
        <v>145</v>
      </c>
      <c r="B180" s="164" t="s">
        <v>152</v>
      </c>
      <c r="C180" s="165"/>
      <c r="D180" s="165"/>
      <c r="E180" s="165"/>
      <c r="F180" s="166"/>
      <c r="G180" s="27">
        <v>0.47</v>
      </c>
      <c r="H180" s="27">
        <v>0.52</v>
      </c>
      <c r="I180" s="28">
        <v>0.01</v>
      </c>
      <c r="J180" s="33"/>
    </row>
    <row r="181" spans="1:15" ht="15.75" x14ac:dyDescent="0.25">
      <c r="A181" s="26" t="s">
        <v>146</v>
      </c>
      <c r="B181" s="164" t="s">
        <v>153</v>
      </c>
      <c r="C181" s="165"/>
      <c r="D181" s="165"/>
      <c r="E181" s="165"/>
      <c r="F181" s="166"/>
      <c r="G181" s="27">
        <v>0.14000000000000001</v>
      </c>
      <c r="H181" s="27">
        <v>0.66</v>
      </c>
      <c r="I181" s="28">
        <v>0.2</v>
      </c>
      <c r="J181" s="33"/>
    </row>
    <row r="182" spans="1:15" ht="15.75" x14ac:dyDescent="0.25">
      <c r="A182" s="26"/>
      <c r="B182" s="105"/>
      <c r="C182" s="106"/>
      <c r="D182" s="106"/>
      <c r="E182" s="106"/>
      <c r="F182" s="107"/>
      <c r="G182" s="27"/>
      <c r="H182" s="27"/>
      <c r="I182" s="28"/>
      <c r="J182" s="33"/>
    </row>
    <row r="183" spans="1:15" ht="39.75" customHeight="1" thickBot="1" x14ac:dyDescent="0.3">
      <c r="A183" s="26"/>
      <c r="B183" s="167" t="s">
        <v>38</v>
      </c>
      <c r="C183" s="168"/>
      <c r="D183" s="168"/>
      <c r="E183" s="168"/>
      <c r="F183" s="169"/>
      <c r="G183" s="27">
        <f>AVERAGE(G173:G181)</f>
        <v>0.23000000000000004</v>
      </c>
      <c r="H183" s="27">
        <f>AVERAGE(H173:H181)</f>
        <v>0.61777777777777787</v>
      </c>
      <c r="I183" s="27">
        <f>AVERAGE(I173:I181)</f>
        <v>0.1522222222222222</v>
      </c>
      <c r="J183" s="33"/>
      <c r="K183" s="159" t="s">
        <v>165</v>
      </c>
      <c r="L183" s="159"/>
      <c r="M183" s="159"/>
      <c r="N183" s="160">
        <v>0.82</v>
      </c>
      <c r="O183" s="160"/>
    </row>
    <row r="184" spans="1:15" ht="33.75" customHeight="1" thickBot="1" x14ac:dyDescent="0.3">
      <c r="A184" s="29"/>
      <c r="B184" s="30"/>
      <c r="C184" s="30"/>
      <c r="D184" s="30"/>
      <c r="E184" s="30"/>
      <c r="F184" s="30"/>
      <c r="G184" s="30"/>
      <c r="H184" s="30"/>
      <c r="I184" s="30"/>
      <c r="J184" s="33"/>
      <c r="K184" s="159" t="s">
        <v>166</v>
      </c>
      <c r="L184" s="159"/>
      <c r="M184" s="159"/>
      <c r="N184" s="172">
        <f>SUM(H158:I158)</f>
        <v>0.84399999999999997</v>
      </c>
      <c r="O184" s="172"/>
    </row>
    <row r="185" spans="1:15" ht="15.75" customHeight="1" x14ac:dyDescent="0.2">
      <c r="A185" s="29"/>
      <c r="B185" s="30"/>
      <c r="C185" s="30"/>
      <c r="D185" s="30"/>
      <c r="E185" s="30"/>
      <c r="F185" s="30"/>
      <c r="G185" s="30"/>
      <c r="H185" s="30"/>
      <c r="I185" s="30"/>
      <c r="J185" s="33"/>
    </row>
    <row r="186" spans="1:15" ht="19.5" x14ac:dyDescent="0.35">
      <c r="A186" s="34" t="s">
        <v>156</v>
      </c>
      <c r="B186" s="175" t="s">
        <v>329</v>
      </c>
      <c r="C186" s="176"/>
      <c r="D186" s="176"/>
      <c r="E186" s="176"/>
      <c r="F186" s="176"/>
      <c r="G186" s="176"/>
      <c r="H186" s="176"/>
      <c r="I186" s="177"/>
      <c r="J186" s="33"/>
    </row>
    <row r="187" spans="1:15" ht="25.5" x14ac:dyDescent="0.2">
      <c r="A187" s="84" t="s">
        <v>37</v>
      </c>
      <c r="B187" s="161" t="s">
        <v>47</v>
      </c>
      <c r="C187" s="162"/>
      <c r="D187" s="162"/>
      <c r="E187" s="162"/>
      <c r="F187" s="163"/>
      <c r="G187" s="84" t="s">
        <v>34</v>
      </c>
      <c r="H187" s="84" t="s">
        <v>35</v>
      </c>
      <c r="I187" s="84" t="s">
        <v>36</v>
      </c>
      <c r="J187" s="33"/>
    </row>
    <row r="188" spans="1:15" ht="15.75" customHeight="1" x14ac:dyDescent="0.25">
      <c r="A188" s="26" t="s">
        <v>88</v>
      </c>
      <c r="B188" s="164" t="s">
        <v>93</v>
      </c>
      <c r="C188" s="165"/>
      <c r="D188" s="165"/>
      <c r="E188" s="165"/>
      <c r="F188" s="166"/>
      <c r="G188" s="27">
        <v>0.18</v>
      </c>
      <c r="H188" s="27">
        <v>0.72</v>
      </c>
      <c r="I188" s="28">
        <v>0.1</v>
      </c>
      <c r="J188" s="33"/>
    </row>
    <row r="189" spans="1:15" ht="15.75" customHeight="1" x14ac:dyDescent="0.25">
      <c r="A189" s="26" t="s">
        <v>91</v>
      </c>
      <c r="B189" s="164" t="s">
        <v>96</v>
      </c>
      <c r="C189" s="165"/>
      <c r="D189" s="165"/>
      <c r="E189" s="165"/>
      <c r="F189" s="166"/>
      <c r="G189" s="27">
        <v>0.1</v>
      </c>
      <c r="H189" s="27">
        <v>0.66</v>
      </c>
      <c r="I189" s="28">
        <v>0.24</v>
      </c>
      <c r="J189" s="33"/>
    </row>
    <row r="190" spans="1:15" ht="15.75" customHeight="1" x14ac:dyDescent="0.25">
      <c r="A190" s="26"/>
      <c r="B190" s="164"/>
      <c r="C190" s="165"/>
      <c r="D190" s="165"/>
      <c r="E190" s="165"/>
      <c r="F190" s="166"/>
      <c r="G190" s="27"/>
      <c r="H190" s="27"/>
      <c r="I190" s="28"/>
      <c r="J190" s="33"/>
    </row>
    <row r="191" spans="1:15" ht="15.75" customHeight="1" x14ac:dyDescent="0.25">
      <c r="A191" s="26"/>
      <c r="B191" s="167" t="s">
        <v>38</v>
      </c>
      <c r="C191" s="168"/>
      <c r="D191" s="168"/>
      <c r="E191" s="168"/>
      <c r="F191" s="169"/>
      <c r="G191" s="27">
        <f>AVERAGE(G188:G190)</f>
        <v>0.14000000000000001</v>
      </c>
      <c r="H191" s="27">
        <f>AVERAGE(H188:H190)</f>
        <v>0.69</v>
      </c>
      <c r="I191" s="27">
        <f>AVERAGE(I188:I190)</f>
        <v>0.16999999999999998</v>
      </c>
      <c r="J191" s="33"/>
    </row>
    <row r="192" spans="1:15" x14ac:dyDescent="0.2">
      <c r="A192" s="29"/>
      <c r="B192" s="30"/>
      <c r="C192" s="30"/>
      <c r="D192" s="30"/>
      <c r="E192" s="30"/>
      <c r="F192" s="30"/>
      <c r="G192" s="30"/>
      <c r="H192" s="30"/>
      <c r="I192" s="30"/>
      <c r="J192" s="33"/>
    </row>
    <row r="193" spans="1:15" ht="15.75" customHeight="1" x14ac:dyDescent="0.2">
      <c r="A193" s="29"/>
      <c r="B193" s="30"/>
      <c r="C193" s="30"/>
      <c r="D193" s="30"/>
      <c r="E193" s="30"/>
      <c r="F193" s="30"/>
      <c r="G193" s="30"/>
      <c r="H193" s="30"/>
      <c r="I193" s="30"/>
      <c r="J193" s="33"/>
    </row>
    <row r="194" spans="1:15" ht="15.75" customHeight="1" x14ac:dyDescent="0.2">
      <c r="A194" s="29"/>
      <c r="B194" s="30"/>
      <c r="C194" s="30"/>
      <c r="D194" s="30"/>
      <c r="E194" s="30"/>
      <c r="F194" s="30"/>
      <c r="G194" s="30"/>
      <c r="H194" s="30"/>
      <c r="I194" s="30"/>
      <c r="J194" s="33"/>
    </row>
    <row r="195" spans="1:15" ht="15.75" customHeight="1" x14ac:dyDescent="0.35">
      <c r="A195" s="34" t="s">
        <v>341</v>
      </c>
      <c r="B195" s="175" t="s">
        <v>161</v>
      </c>
      <c r="C195" s="176"/>
      <c r="D195" s="176"/>
      <c r="E195" s="176"/>
      <c r="F195" s="176"/>
      <c r="G195" s="176"/>
      <c r="H195" s="176"/>
      <c r="I195" s="177"/>
      <c r="J195" s="33"/>
    </row>
    <row r="196" spans="1:15" ht="15.75" customHeight="1" x14ac:dyDescent="0.2">
      <c r="A196" s="84" t="s">
        <v>37</v>
      </c>
      <c r="B196" s="161" t="s">
        <v>47</v>
      </c>
      <c r="C196" s="162"/>
      <c r="D196" s="162"/>
      <c r="E196" s="162"/>
      <c r="F196" s="163"/>
      <c r="G196" s="84" t="s">
        <v>203</v>
      </c>
      <c r="H196" s="211" t="s">
        <v>204</v>
      </c>
      <c r="I196" s="212"/>
      <c r="J196" s="33"/>
    </row>
    <row r="197" spans="1:15" ht="15.75" customHeight="1" x14ac:dyDescent="0.25">
      <c r="A197" s="26" t="s">
        <v>155</v>
      </c>
      <c r="B197" s="164" t="s">
        <v>340</v>
      </c>
      <c r="C197" s="165"/>
      <c r="D197" s="165"/>
      <c r="E197" s="165"/>
      <c r="F197" s="166"/>
      <c r="G197" s="27">
        <v>0.87</v>
      </c>
      <c r="H197" s="170">
        <v>0.13</v>
      </c>
      <c r="I197" s="171"/>
      <c r="J197" s="33"/>
    </row>
    <row r="198" spans="1:15" ht="15.75" customHeight="1" x14ac:dyDescent="0.25">
      <c r="A198" s="26" t="s">
        <v>157</v>
      </c>
      <c r="B198" s="164" t="s">
        <v>160</v>
      </c>
      <c r="C198" s="165"/>
      <c r="D198" s="165"/>
      <c r="E198" s="165"/>
      <c r="F198" s="166"/>
      <c r="G198" s="27">
        <v>0.87</v>
      </c>
      <c r="H198" s="216">
        <v>0.13</v>
      </c>
      <c r="I198" s="217"/>
      <c r="J198" s="33"/>
    </row>
    <row r="199" spans="1:15" ht="15.75" customHeight="1" x14ac:dyDescent="0.25">
      <c r="A199" s="26" t="s">
        <v>158</v>
      </c>
      <c r="B199" s="164" t="s">
        <v>162</v>
      </c>
      <c r="C199" s="165"/>
      <c r="D199" s="165"/>
      <c r="E199" s="165"/>
      <c r="F199" s="166"/>
      <c r="G199" s="27">
        <v>0.88</v>
      </c>
      <c r="H199" s="170">
        <v>0.12</v>
      </c>
      <c r="I199" s="171"/>
      <c r="J199" s="33"/>
    </row>
    <row r="200" spans="1:15" ht="15.75" x14ac:dyDescent="0.25">
      <c r="A200" s="26" t="s">
        <v>159</v>
      </c>
      <c r="B200" s="164" t="s">
        <v>163</v>
      </c>
      <c r="C200" s="165"/>
      <c r="D200" s="165"/>
      <c r="E200" s="165"/>
      <c r="F200" s="166"/>
      <c r="G200" s="27">
        <v>0.88</v>
      </c>
      <c r="H200" s="170">
        <v>0.12</v>
      </c>
      <c r="I200" s="171"/>
      <c r="J200" s="33"/>
    </row>
    <row r="201" spans="1:15" ht="15.75" x14ac:dyDescent="0.25">
      <c r="A201" s="26"/>
      <c r="B201" s="105"/>
      <c r="C201" s="106"/>
      <c r="D201" s="106"/>
      <c r="E201" s="106"/>
      <c r="F201" s="107"/>
      <c r="G201" s="27"/>
      <c r="H201" s="103"/>
      <c r="I201" s="104"/>
      <c r="J201" s="33"/>
    </row>
    <row r="202" spans="1:15" ht="15.75" x14ac:dyDescent="0.25">
      <c r="A202" s="26"/>
      <c r="B202" s="167" t="s">
        <v>38</v>
      </c>
      <c r="C202" s="168"/>
      <c r="D202" s="168"/>
      <c r="E202" s="168"/>
      <c r="F202" s="169"/>
      <c r="G202" s="27">
        <f>AVERAGE(G197:G200)</f>
        <v>0.875</v>
      </c>
      <c r="H202" s="170">
        <f>AVERAGE(H197:I200)</f>
        <v>0.125</v>
      </c>
      <c r="I202" s="171"/>
      <c r="J202" s="33"/>
    </row>
    <row r="203" spans="1:15" x14ac:dyDescent="0.2">
      <c r="J203" s="33"/>
    </row>
    <row r="204" spans="1:15" ht="39.75" customHeight="1" thickBot="1" x14ac:dyDescent="0.3">
      <c r="J204" s="33"/>
      <c r="K204" s="159" t="s">
        <v>165</v>
      </c>
      <c r="L204" s="159"/>
      <c r="M204" s="159"/>
      <c r="N204" s="160">
        <v>0.83</v>
      </c>
      <c r="O204" s="160"/>
    </row>
    <row r="205" spans="1:15" ht="33.75" customHeight="1" thickBot="1" x14ac:dyDescent="0.3">
      <c r="J205" s="33"/>
      <c r="K205" s="159" t="s">
        <v>166</v>
      </c>
      <c r="L205" s="159"/>
      <c r="M205" s="159"/>
      <c r="N205" s="172">
        <f>SUM(H168:I168)</f>
        <v>0.75</v>
      </c>
      <c r="O205" s="172"/>
    </row>
    <row r="206" spans="1:15" x14ac:dyDescent="0.2">
      <c r="J206" s="33"/>
    </row>
    <row r="207" spans="1:15" x14ac:dyDescent="0.2">
      <c r="J207" s="33"/>
    </row>
    <row r="208" spans="1:15" x14ac:dyDescent="0.2">
      <c r="J208" s="33"/>
    </row>
    <row r="209" spans="10:15" ht="15.75" customHeight="1" x14ac:dyDescent="0.2">
      <c r="J209" s="33"/>
    </row>
    <row r="210" spans="10:15" x14ac:dyDescent="0.2">
      <c r="J210" s="33"/>
    </row>
    <row r="211" spans="10:15" x14ac:dyDescent="0.2">
      <c r="J211" s="33"/>
    </row>
    <row r="212" spans="10:15" x14ac:dyDescent="0.2">
      <c r="J212" s="33"/>
    </row>
    <row r="213" spans="10:15" x14ac:dyDescent="0.2">
      <c r="J213" s="33"/>
    </row>
    <row r="214" spans="10:15" ht="39.75" customHeight="1" thickBot="1" x14ac:dyDescent="0.3">
      <c r="J214" s="33"/>
      <c r="K214" s="159" t="s">
        <v>165</v>
      </c>
      <c r="L214" s="159"/>
      <c r="M214" s="159"/>
      <c r="N214" s="160">
        <v>0.78</v>
      </c>
      <c r="O214" s="160"/>
    </row>
    <row r="215" spans="10:15" ht="33.75" customHeight="1" thickBot="1" x14ac:dyDescent="0.3">
      <c r="J215" s="33"/>
      <c r="K215" s="159" t="s">
        <v>166</v>
      </c>
      <c r="L215" s="159"/>
      <c r="M215" s="159"/>
      <c r="N215" s="172">
        <f>SUM(H183:I183)</f>
        <v>0.77</v>
      </c>
      <c r="O215" s="172"/>
    </row>
    <row r="216" spans="10:15" ht="15.75" customHeight="1" x14ac:dyDescent="0.2">
      <c r="J216" s="33"/>
    </row>
    <row r="217" spans="10:15" ht="15.75" customHeight="1" x14ac:dyDescent="0.2">
      <c r="J217" s="33"/>
    </row>
    <row r="218" spans="10:15" ht="15.75" customHeight="1" x14ac:dyDescent="0.2">
      <c r="J218" s="33"/>
    </row>
    <row r="219" spans="10:15" ht="15.75" customHeight="1" x14ac:dyDescent="0.2">
      <c r="J219" s="33"/>
    </row>
    <row r="220" spans="10:15" ht="15.75" customHeight="1" x14ac:dyDescent="0.2">
      <c r="J220" s="33"/>
    </row>
    <row r="221" spans="10:15" ht="15.75" customHeight="1" x14ac:dyDescent="0.2">
      <c r="J221" s="33"/>
    </row>
    <row r="222" spans="10:15" ht="15.75" customHeight="1" x14ac:dyDescent="0.2">
      <c r="J222" s="33"/>
    </row>
    <row r="223" spans="10:15" ht="15.75" customHeight="1" x14ac:dyDescent="0.2">
      <c r="J223" s="33"/>
    </row>
    <row r="224" spans="10:15" x14ac:dyDescent="0.2">
      <c r="J224" s="33"/>
    </row>
    <row r="225" spans="10:15" x14ac:dyDescent="0.2">
      <c r="J225" s="33"/>
    </row>
    <row r="226" spans="10:15" ht="19.5" customHeight="1" x14ac:dyDescent="0.2">
      <c r="J226" s="33"/>
    </row>
    <row r="227" spans="10:15" ht="25.5" customHeight="1" x14ac:dyDescent="0.2">
      <c r="J227" s="33"/>
    </row>
    <row r="228" spans="10:15" ht="15.75" customHeight="1" x14ac:dyDescent="0.2">
      <c r="J228" s="33"/>
    </row>
    <row r="229" spans="10:15" ht="39.75" customHeight="1" thickBot="1" x14ac:dyDescent="0.3">
      <c r="J229" s="33"/>
      <c r="K229" s="159" t="s">
        <v>165</v>
      </c>
      <c r="L229" s="159"/>
      <c r="M229" s="159"/>
      <c r="N229" s="160">
        <v>0.84</v>
      </c>
      <c r="O229" s="160"/>
    </row>
    <row r="230" spans="10:15" ht="33.75" customHeight="1" thickBot="1" x14ac:dyDescent="0.3">
      <c r="J230" s="33"/>
      <c r="K230" s="159" t="s">
        <v>166</v>
      </c>
      <c r="L230" s="159"/>
      <c r="M230" s="159"/>
      <c r="N230" s="172">
        <f>SUM(H191:I191)</f>
        <v>0.85999999999999988</v>
      </c>
      <c r="O230" s="172"/>
    </row>
    <row r="231" spans="10:15" ht="15.75" customHeight="1" x14ac:dyDescent="0.2">
      <c r="J231" s="33"/>
    </row>
    <row r="232" spans="10:15" ht="15.75" customHeight="1" x14ac:dyDescent="0.2">
      <c r="J232" s="33"/>
    </row>
    <row r="233" spans="10:15" x14ac:dyDescent="0.2">
      <c r="J233" s="33"/>
    </row>
    <row r="234" spans="10:15" x14ac:dyDescent="0.2">
      <c r="J234" s="33"/>
    </row>
    <row r="235" spans="10:15" ht="13.15" customHeight="1" x14ac:dyDescent="0.2">
      <c r="J235" s="33"/>
    </row>
    <row r="236" spans="10:15" ht="12.75" hidden="1" customHeight="1" x14ac:dyDescent="0.2">
      <c r="J236" s="33"/>
    </row>
    <row r="237" spans="10:15" x14ac:dyDescent="0.2">
      <c r="J237" s="33"/>
    </row>
    <row r="238" spans="10:15" ht="46.5" customHeight="1" thickBot="1" x14ac:dyDescent="0.3">
      <c r="J238" s="33"/>
      <c r="K238" s="159" t="s">
        <v>165</v>
      </c>
      <c r="L238" s="159"/>
      <c r="M238" s="159"/>
      <c r="N238" s="160">
        <v>0.09</v>
      </c>
      <c r="O238" s="160"/>
    </row>
    <row r="239" spans="10:15" ht="18.75" thickBot="1" x14ac:dyDescent="0.3">
      <c r="J239" s="33"/>
      <c r="K239" s="159" t="s">
        <v>166</v>
      </c>
      <c r="L239" s="159"/>
      <c r="M239" s="159"/>
      <c r="N239" s="172">
        <f>SUM(H202:I202)</f>
        <v>0.125</v>
      </c>
      <c r="O239" s="172"/>
    </row>
    <row r="240" spans="10:15" x14ac:dyDescent="0.2">
      <c r="J240" s="33"/>
    </row>
    <row r="241" spans="10:10" x14ac:dyDescent="0.2">
      <c r="J241" s="33"/>
    </row>
    <row r="242" spans="10:10" x14ac:dyDescent="0.2">
      <c r="J242" s="33"/>
    </row>
    <row r="243" spans="10:10" x14ac:dyDescent="0.2">
      <c r="J243" s="33"/>
    </row>
    <row r="244" spans="10:10" x14ac:dyDescent="0.2">
      <c r="J244" s="33"/>
    </row>
    <row r="245" spans="10:10" x14ac:dyDescent="0.2">
      <c r="J245" s="33"/>
    </row>
  </sheetData>
  <mergeCells count="246">
    <mergeCell ref="B179:F179"/>
    <mergeCell ref="B180:F180"/>
    <mergeCell ref="B198:F198"/>
    <mergeCell ref="B199:F199"/>
    <mergeCell ref="B202:F202"/>
    <mergeCell ref="H199:I199"/>
    <mergeCell ref="B167:F167"/>
    <mergeCell ref="K230:M230"/>
    <mergeCell ref="N230:O230"/>
    <mergeCell ref="B190:F190"/>
    <mergeCell ref="B191:F191"/>
    <mergeCell ref="B188:F188"/>
    <mergeCell ref="B189:F189"/>
    <mergeCell ref="K229:M229"/>
    <mergeCell ref="N229:O229"/>
    <mergeCell ref="B186:I186"/>
    <mergeCell ref="B187:F187"/>
    <mergeCell ref="B173:F173"/>
    <mergeCell ref="B174:F174"/>
    <mergeCell ref="B175:F175"/>
    <mergeCell ref="B176:F176"/>
    <mergeCell ref="B171:I171"/>
    <mergeCell ref="B168:F168"/>
    <mergeCell ref="B177:F177"/>
    <mergeCell ref="B181:F181"/>
    <mergeCell ref="B183:F183"/>
    <mergeCell ref="H197:I197"/>
    <mergeCell ref="H200:I200"/>
    <mergeCell ref="H202:I202"/>
    <mergeCell ref="B178:F178"/>
    <mergeCell ref="K183:M183"/>
    <mergeCell ref="N183:O183"/>
    <mergeCell ref="B141:F141"/>
    <mergeCell ref="K184:M184"/>
    <mergeCell ref="N184:O184"/>
    <mergeCell ref="K204:M204"/>
    <mergeCell ref="N204:O204"/>
    <mergeCell ref="B162:F162"/>
    <mergeCell ref="K205:M205"/>
    <mergeCell ref="N205:O205"/>
    <mergeCell ref="B148:F148"/>
    <mergeCell ref="B149:F149"/>
    <mergeCell ref="B150:F150"/>
    <mergeCell ref="B151:F151"/>
    <mergeCell ref="B157:F157"/>
    <mergeCell ref="B155:F155"/>
    <mergeCell ref="B152:F152"/>
    <mergeCell ref="B153:F153"/>
    <mergeCell ref="B154:F154"/>
    <mergeCell ref="B156:F156"/>
    <mergeCell ref="B172:F172"/>
    <mergeCell ref="B163:F163"/>
    <mergeCell ref="B164:F164"/>
    <mergeCell ref="B165:F165"/>
    <mergeCell ref="K165:M165"/>
    <mergeCell ref="N165:O165"/>
    <mergeCell ref="B127:F127"/>
    <mergeCell ref="K166:M166"/>
    <mergeCell ref="N166:O166"/>
    <mergeCell ref="B128:F128"/>
    <mergeCell ref="B126:I126"/>
    <mergeCell ref="B129:F129"/>
    <mergeCell ref="B142:F142"/>
    <mergeCell ref="B143:F143"/>
    <mergeCell ref="B144:F144"/>
    <mergeCell ref="B145:F145"/>
    <mergeCell ref="B146:F146"/>
    <mergeCell ref="B147:F147"/>
    <mergeCell ref="B140:I140"/>
    <mergeCell ref="B166:F166"/>
    <mergeCell ref="B161:I161"/>
    <mergeCell ref="B158:F158"/>
    <mergeCell ref="N148:O148"/>
    <mergeCell ref="B114:F114"/>
    <mergeCell ref="K149:M149"/>
    <mergeCell ref="N149:O149"/>
    <mergeCell ref="B115:F115"/>
    <mergeCell ref="B135:F135"/>
    <mergeCell ref="B130:F130"/>
    <mergeCell ref="B131:F131"/>
    <mergeCell ref="B132:F132"/>
    <mergeCell ref="B133:F133"/>
    <mergeCell ref="B137:F137"/>
    <mergeCell ref="B134:F134"/>
    <mergeCell ref="K148:M148"/>
    <mergeCell ref="B101:F101"/>
    <mergeCell ref="B102:F102"/>
    <mergeCell ref="B103:F103"/>
    <mergeCell ref="B104:F104"/>
    <mergeCell ref="B105:F105"/>
    <mergeCell ref="B106:F106"/>
    <mergeCell ref="B116:F116"/>
    <mergeCell ref="B117:F117"/>
    <mergeCell ref="B118:F118"/>
    <mergeCell ref="B119:F119"/>
    <mergeCell ref="B122:F122"/>
    <mergeCell ref="B123:F123"/>
    <mergeCell ref="B120:F120"/>
    <mergeCell ref="B121:F121"/>
    <mergeCell ref="K130:M130"/>
    <mergeCell ref="N130:O130"/>
    <mergeCell ref="B100:F100"/>
    <mergeCell ref="K131:M131"/>
    <mergeCell ref="N131:O131"/>
    <mergeCell ref="B89:F89"/>
    <mergeCell ref="B90:F90"/>
    <mergeCell ref="B91:F91"/>
    <mergeCell ref="B95:F95"/>
    <mergeCell ref="B92:F92"/>
    <mergeCell ref="B93:F93"/>
    <mergeCell ref="B94:F94"/>
    <mergeCell ref="B107:F107"/>
    <mergeCell ref="B108:F108"/>
    <mergeCell ref="B109:F109"/>
    <mergeCell ref="B110:F110"/>
    <mergeCell ref="B113:I113"/>
    <mergeCell ref="N110:O110"/>
    <mergeCell ref="B86:F86"/>
    <mergeCell ref="K111:M111"/>
    <mergeCell ref="N111:O111"/>
    <mergeCell ref="B87:F87"/>
    <mergeCell ref="B88:F88"/>
    <mergeCell ref="B79:F79"/>
    <mergeCell ref="B80:F80"/>
    <mergeCell ref="B81:F81"/>
    <mergeCell ref="B82:F82"/>
    <mergeCell ref="B85:I85"/>
    <mergeCell ref="K110:M110"/>
    <mergeCell ref="B96:F96"/>
    <mergeCell ref="B99:I99"/>
    <mergeCell ref="N75:O75"/>
    <mergeCell ref="B59:F59"/>
    <mergeCell ref="K76:M76"/>
    <mergeCell ref="N76:O76"/>
    <mergeCell ref="N94:O94"/>
    <mergeCell ref="B74:F74"/>
    <mergeCell ref="K95:M95"/>
    <mergeCell ref="N95:O95"/>
    <mergeCell ref="B78:F78"/>
    <mergeCell ref="B73:I73"/>
    <mergeCell ref="B65:F65"/>
    <mergeCell ref="B68:F68"/>
    <mergeCell ref="B66:F66"/>
    <mergeCell ref="B67:F67"/>
    <mergeCell ref="N58:O58"/>
    <mergeCell ref="B47:F47"/>
    <mergeCell ref="K59:M59"/>
    <mergeCell ref="N59:O59"/>
    <mergeCell ref="B48:F48"/>
    <mergeCell ref="B39:F39"/>
    <mergeCell ref="B40:F40"/>
    <mergeCell ref="B41:F41"/>
    <mergeCell ref="B42:F42"/>
    <mergeCell ref="B43:F43"/>
    <mergeCell ref="B46:I46"/>
    <mergeCell ref="B49:F49"/>
    <mergeCell ref="B50:F50"/>
    <mergeCell ref="B51:F51"/>
    <mergeCell ref="B52:F52"/>
    <mergeCell ref="B53:F53"/>
    <mergeCell ref="B54:F54"/>
    <mergeCell ref="B55:F55"/>
    <mergeCell ref="B58:I58"/>
    <mergeCell ref="B34:I34"/>
    <mergeCell ref="K42:M42"/>
    <mergeCell ref="N42:O42"/>
    <mergeCell ref="B35:F35"/>
    <mergeCell ref="K43:M43"/>
    <mergeCell ref="N43:O43"/>
    <mergeCell ref="H35:I35"/>
    <mergeCell ref="B26:F26"/>
    <mergeCell ref="B27:F27"/>
    <mergeCell ref="B28:F28"/>
    <mergeCell ref="B29:F29"/>
    <mergeCell ref="B30:F30"/>
    <mergeCell ref="B31:F31"/>
    <mergeCell ref="A22:I22"/>
    <mergeCell ref="B24:I24"/>
    <mergeCell ref="K28:M28"/>
    <mergeCell ref="N28:O28"/>
    <mergeCell ref="B25:F25"/>
    <mergeCell ref="K29:M29"/>
    <mergeCell ref="N29:O29"/>
    <mergeCell ref="B16:F16"/>
    <mergeCell ref="B17:F17"/>
    <mergeCell ref="B18:F18"/>
    <mergeCell ref="B19:F19"/>
    <mergeCell ref="B20:F20"/>
    <mergeCell ref="B21:F21"/>
    <mergeCell ref="B14:I14"/>
    <mergeCell ref="K16:M16"/>
    <mergeCell ref="N16:O16"/>
    <mergeCell ref="B15:F15"/>
    <mergeCell ref="K17:M17"/>
    <mergeCell ref="N17:O17"/>
    <mergeCell ref="K4:M4"/>
    <mergeCell ref="N4:O4"/>
    <mergeCell ref="A5:A6"/>
    <mergeCell ref="B5:F6"/>
    <mergeCell ref="G5:I5"/>
    <mergeCell ref="K5:M5"/>
    <mergeCell ref="N5:O5"/>
    <mergeCell ref="A1:I1"/>
    <mergeCell ref="A2:I2"/>
    <mergeCell ref="B4:I4"/>
    <mergeCell ref="B10:F10"/>
    <mergeCell ref="B11:F11"/>
    <mergeCell ref="A12:I12"/>
    <mergeCell ref="B7:F7"/>
    <mergeCell ref="B8:F8"/>
    <mergeCell ref="B9:F9"/>
    <mergeCell ref="K238:M238"/>
    <mergeCell ref="N238:O238"/>
    <mergeCell ref="K239:M239"/>
    <mergeCell ref="N239:O239"/>
    <mergeCell ref="B197:F197"/>
    <mergeCell ref="B200:F200"/>
    <mergeCell ref="B195:I195"/>
    <mergeCell ref="B196:F196"/>
    <mergeCell ref="H196:I196"/>
    <mergeCell ref="H198:I198"/>
    <mergeCell ref="K214:M214"/>
    <mergeCell ref="N214:O214"/>
    <mergeCell ref="K215:M215"/>
    <mergeCell ref="N215:O215"/>
    <mergeCell ref="K94:M94"/>
    <mergeCell ref="H36:I36"/>
    <mergeCell ref="H37:I37"/>
    <mergeCell ref="H38:I38"/>
    <mergeCell ref="H39:I39"/>
    <mergeCell ref="H40:I40"/>
    <mergeCell ref="H43:I43"/>
    <mergeCell ref="B36:F36"/>
    <mergeCell ref="B37:F37"/>
    <mergeCell ref="B38:F38"/>
    <mergeCell ref="K58:M58"/>
    <mergeCell ref="B77:F77"/>
    <mergeCell ref="B76:F76"/>
    <mergeCell ref="B70:F70"/>
    <mergeCell ref="B60:F60"/>
    <mergeCell ref="B61:F61"/>
    <mergeCell ref="B62:F62"/>
    <mergeCell ref="B63:F63"/>
    <mergeCell ref="B64:F64"/>
    <mergeCell ref="B75:F75"/>
    <mergeCell ref="K75:M75"/>
  </mergeCells>
  <pageMargins left="0.25" right="0.25" top="0.25" bottom="0.25" header="0.3" footer="0.3"/>
  <pageSetup scale="7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404F1-E5FA-4080-8813-AD0E6C88A921}">
  <sheetPr>
    <tabColor theme="2" tint="-0.499984740745262"/>
    <pageSetUpPr fitToPage="1"/>
  </sheetPr>
  <dimension ref="A1:O254"/>
  <sheetViews>
    <sheetView tabSelected="1" topLeftCell="A53" zoomScaleNormal="100" workbookViewId="0">
      <selection activeCell="M251" sqref="M251"/>
    </sheetView>
  </sheetViews>
  <sheetFormatPr defaultRowHeight="12.75" x14ac:dyDescent="0.2"/>
  <cols>
    <col min="1" max="1" width="12.7109375" style="24" customWidth="1"/>
    <col min="2" max="5" width="18.5703125" customWidth="1"/>
    <col min="6" max="6" width="11.42578125" customWidth="1"/>
    <col min="7" max="9" width="11.85546875" customWidth="1"/>
    <col min="10" max="10" width="2.140625" customWidth="1"/>
  </cols>
  <sheetData>
    <row r="1" spans="1:15" s="25" customFormat="1" ht="30.75" customHeight="1" x14ac:dyDescent="0.2">
      <c r="A1" s="188" t="s">
        <v>74</v>
      </c>
      <c r="B1" s="188"/>
      <c r="C1" s="188"/>
      <c r="D1" s="188"/>
      <c r="E1" s="188"/>
      <c r="F1" s="188"/>
      <c r="G1" s="188"/>
      <c r="H1" s="188"/>
      <c r="I1" s="188"/>
    </row>
    <row r="2" spans="1:15" ht="24.75" customHeight="1" x14ac:dyDescent="0.2">
      <c r="A2" s="189" t="s">
        <v>368</v>
      </c>
      <c r="B2" s="189"/>
      <c r="C2" s="189"/>
      <c r="D2" s="189"/>
      <c r="E2" s="189"/>
      <c r="F2" s="189"/>
      <c r="G2" s="189"/>
      <c r="H2" s="189"/>
      <c r="I2" s="189"/>
    </row>
    <row r="3" spans="1:15" ht="15" customHeight="1" x14ac:dyDescent="0.25">
      <c r="B3" s="85"/>
      <c r="C3" s="86"/>
      <c r="D3" s="86"/>
      <c r="E3" s="86"/>
      <c r="F3" s="86"/>
      <c r="G3" s="24"/>
      <c r="H3" s="24"/>
      <c r="I3" s="24"/>
    </row>
    <row r="4" spans="1:15" ht="40.5" customHeight="1" thickBot="1" x14ac:dyDescent="0.4">
      <c r="A4" s="34" t="s">
        <v>48</v>
      </c>
      <c r="B4" s="175" t="s">
        <v>319</v>
      </c>
      <c r="C4" s="176"/>
      <c r="D4" s="176"/>
      <c r="E4" s="176"/>
      <c r="F4" s="176"/>
      <c r="G4" s="176"/>
      <c r="H4" s="176"/>
      <c r="I4" s="177"/>
      <c r="J4" s="33"/>
      <c r="K4" s="159" t="s">
        <v>165</v>
      </c>
      <c r="L4" s="159"/>
      <c r="M4" s="159"/>
      <c r="N4" s="160">
        <v>0.84</v>
      </c>
      <c r="O4" s="160"/>
    </row>
    <row r="5" spans="1:15" ht="33" customHeight="1" thickBot="1" x14ac:dyDescent="0.3">
      <c r="A5" s="190" t="s">
        <v>37</v>
      </c>
      <c r="B5" s="192" t="s">
        <v>47</v>
      </c>
      <c r="C5" s="193"/>
      <c r="D5" s="193"/>
      <c r="E5" s="193"/>
      <c r="F5" s="194"/>
      <c r="G5" s="198" t="s">
        <v>164</v>
      </c>
      <c r="H5" s="199"/>
      <c r="I5" s="200"/>
      <c r="J5" s="33"/>
      <c r="K5" s="159" t="s">
        <v>166</v>
      </c>
      <c r="L5" s="159"/>
      <c r="M5" s="159"/>
      <c r="N5" s="172">
        <f>SUM(H11:I11)</f>
        <v>0.83999999999999986</v>
      </c>
      <c r="O5" s="172"/>
    </row>
    <row r="6" spans="1:15" ht="33" customHeight="1" x14ac:dyDescent="0.2">
      <c r="A6" s="191"/>
      <c r="B6" s="195"/>
      <c r="C6" s="196"/>
      <c r="D6" s="196"/>
      <c r="E6" s="196"/>
      <c r="F6" s="197"/>
      <c r="G6" s="84" t="s">
        <v>34</v>
      </c>
      <c r="H6" s="84" t="s">
        <v>35</v>
      </c>
      <c r="I6" s="84" t="s">
        <v>36</v>
      </c>
      <c r="J6" s="33"/>
    </row>
    <row r="7" spans="1:15" ht="15.75" customHeight="1" x14ac:dyDescent="0.25">
      <c r="A7" s="32" t="s">
        <v>233</v>
      </c>
      <c r="B7" s="201" t="s">
        <v>234</v>
      </c>
      <c r="C7" s="202"/>
      <c r="D7" s="202"/>
      <c r="E7" s="202"/>
      <c r="F7" s="203"/>
      <c r="G7" s="27">
        <v>0.16</v>
      </c>
      <c r="H7" s="27">
        <v>0.56000000000000005</v>
      </c>
      <c r="I7" s="28">
        <v>0.28000000000000003</v>
      </c>
      <c r="J7" s="33"/>
    </row>
    <row r="8" spans="1:15" ht="15.75" customHeight="1" x14ac:dyDescent="0.25">
      <c r="A8" s="32" t="s">
        <v>237</v>
      </c>
      <c r="B8" s="201" t="s">
        <v>235</v>
      </c>
      <c r="C8" s="202"/>
      <c r="D8" s="202"/>
      <c r="E8" s="202"/>
      <c r="F8" s="203"/>
      <c r="G8" s="27">
        <v>0.15</v>
      </c>
      <c r="H8" s="27">
        <v>0.67</v>
      </c>
      <c r="I8" s="28">
        <v>0.18</v>
      </c>
      <c r="J8" s="33"/>
    </row>
    <row r="9" spans="1:15" ht="15.75" customHeight="1" x14ac:dyDescent="0.25">
      <c r="A9" s="32" t="s">
        <v>238</v>
      </c>
      <c r="B9" s="201" t="s">
        <v>236</v>
      </c>
      <c r="C9" s="202"/>
      <c r="D9" s="202"/>
      <c r="E9" s="202"/>
      <c r="F9" s="203"/>
      <c r="G9" s="27">
        <v>0.17</v>
      </c>
      <c r="H9" s="27">
        <v>0.59</v>
      </c>
      <c r="I9" s="28">
        <v>0.24</v>
      </c>
      <c r="J9" s="33"/>
    </row>
    <row r="10" spans="1:15" ht="15.75" customHeight="1" x14ac:dyDescent="0.25">
      <c r="A10" s="32"/>
      <c r="B10" s="204"/>
      <c r="C10" s="205"/>
      <c r="D10" s="205"/>
      <c r="E10" s="205"/>
      <c r="F10" s="206"/>
      <c r="G10" s="27"/>
      <c r="H10" s="27"/>
      <c r="I10" s="28"/>
      <c r="J10" s="33"/>
    </row>
    <row r="11" spans="1:15" ht="12.75" customHeight="1" x14ac:dyDescent="0.25">
      <c r="A11" s="32"/>
      <c r="B11" s="208" t="s">
        <v>38</v>
      </c>
      <c r="C11" s="209"/>
      <c r="D11" s="209"/>
      <c r="E11" s="209"/>
      <c r="F11" s="210"/>
      <c r="G11" s="27">
        <f>AVERAGE(G7:G10)</f>
        <v>0.16</v>
      </c>
      <c r="H11" s="27">
        <f>AVERAGE(H7:H10)</f>
        <v>0.60666666666666658</v>
      </c>
      <c r="I11" s="27">
        <f>AVERAGE(I7:I10)</f>
        <v>0.23333333333333331</v>
      </c>
      <c r="J11" s="33"/>
    </row>
    <row r="12" spans="1:15" ht="16.5" customHeight="1" x14ac:dyDescent="0.25">
      <c r="A12" s="173" t="s">
        <v>356</v>
      </c>
      <c r="B12" s="173"/>
      <c r="C12" s="173" t="s">
        <v>358</v>
      </c>
      <c r="D12" s="173"/>
      <c r="E12" s="110"/>
      <c r="F12" s="110"/>
      <c r="G12" s="110" t="s">
        <v>359</v>
      </c>
      <c r="H12" s="173" t="s">
        <v>360</v>
      </c>
      <c r="I12" s="173"/>
      <c r="J12" s="33"/>
    </row>
    <row r="13" spans="1:15" ht="21" customHeight="1" x14ac:dyDescent="0.25">
      <c r="A13" s="174" t="s">
        <v>357</v>
      </c>
      <c r="B13" s="174"/>
      <c r="C13" s="174" t="s">
        <v>369</v>
      </c>
      <c r="D13" s="174"/>
      <c r="E13" s="118"/>
      <c r="F13" s="118"/>
      <c r="G13" s="118">
        <v>2.81</v>
      </c>
      <c r="H13" s="174">
        <v>1</v>
      </c>
      <c r="I13" s="174"/>
      <c r="J13" s="33"/>
    </row>
    <row r="14" spans="1:15" ht="40.5" customHeight="1" thickBot="1" x14ac:dyDescent="0.4">
      <c r="A14" s="34" t="s">
        <v>49</v>
      </c>
      <c r="B14" s="175" t="s">
        <v>320</v>
      </c>
      <c r="C14" s="176"/>
      <c r="D14" s="176"/>
      <c r="E14" s="176"/>
      <c r="F14" s="176"/>
      <c r="G14" s="176"/>
      <c r="H14" s="176"/>
      <c r="I14" s="177"/>
      <c r="J14" s="33"/>
      <c r="K14" s="159" t="s">
        <v>165</v>
      </c>
      <c r="L14" s="159"/>
      <c r="M14" s="159"/>
      <c r="N14" s="160">
        <v>0.83</v>
      </c>
      <c r="O14" s="160"/>
    </row>
    <row r="15" spans="1:15" ht="33" customHeight="1" thickBot="1" x14ac:dyDescent="0.3">
      <c r="A15" s="84" t="s">
        <v>37</v>
      </c>
      <c r="B15" s="161" t="s">
        <v>47</v>
      </c>
      <c r="C15" s="162"/>
      <c r="D15" s="162"/>
      <c r="E15" s="162"/>
      <c r="F15" s="163"/>
      <c r="G15" s="84" t="s">
        <v>34</v>
      </c>
      <c r="H15" s="84" t="s">
        <v>35</v>
      </c>
      <c r="I15" s="84" t="s">
        <v>36</v>
      </c>
      <c r="J15" s="33"/>
      <c r="K15" s="159" t="s">
        <v>166</v>
      </c>
      <c r="L15" s="159"/>
      <c r="M15" s="159"/>
      <c r="N15" s="172">
        <f>SUM(H21:I21)</f>
        <v>0.80249999999999999</v>
      </c>
      <c r="O15" s="172"/>
    </row>
    <row r="16" spans="1:15" ht="15.75" customHeight="1" x14ac:dyDescent="0.25">
      <c r="A16" s="31" t="s">
        <v>40</v>
      </c>
      <c r="B16" s="184" t="s">
        <v>39</v>
      </c>
      <c r="C16" s="185"/>
      <c r="D16" s="185"/>
      <c r="E16" s="185"/>
      <c r="F16" s="186"/>
      <c r="G16" s="27">
        <v>0.23</v>
      </c>
      <c r="H16" s="27">
        <v>0.62</v>
      </c>
      <c r="I16" s="28">
        <v>0.15</v>
      </c>
      <c r="J16" s="33"/>
    </row>
    <row r="17" spans="1:15" ht="15.75" customHeight="1" x14ac:dyDescent="0.25">
      <c r="A17" s="31" t="s">
        <v>41</v>
      </c>
      <c r="B17" s="184" t="s">
        <v>44</v>
      </c>
      <c r="C17" s="185"/>
      <c r="D17" s="185"/>
      <c r="E17" s="185"/>
      <c r="F17" s="186"/>
      <c r="G17" s="27">
        <v>0.13</v>
      </c>
      <c r="H17" s="27">
        <v>0.63</v>
      </c>
      <c r="I17" s="28">
        <v>0.24</v>
      </c>
      <c r="J17" s="33"/>
    </row>
    <row r="18" spans="1:15" ht="15.75" customHeight="1" x14ac:dyDescent="0.25">
      <c r="A18" s="31" t="s">
        <v>45</v>
      </c>
      <c r="B18" s="184" t="s">
        <v>42</v>
      </c>
      <c r="C18" s="185"/>
      <c r="D18" s="185"/>
      <c r="E18" s="185"/>
      <c r="F18" s="186"/>
      <c r="G18" s="27">
        <v>0.18</v>
      </c>
      <c r="H18" s="27">
        <v>0.5</v>
      </c>
      <c r="I18" s="28">
        <v>0.32</v>
      </c>
      <c r="J18" s="33"/>
    </row>
    <row r="19" spans="1:15" ht="15.75" customHeight="1" x14ac:dyDescent="0.25">
      <c r="A19" s="31" t="s">
        <v>46</v>
      </c>
      <c r="B19" s="184" t="s">
        <v>43</v>
      </c>
      <c r="C19" s="185"/>
      <c r="D19" s="185"/>
      <c r="E19" s="185"/>
      <c r="F19" s="186"/>
      <c r="G19" s="27">
        <v>0.25</v>
      </c>
      <c r="H19" s="27">
        <v>0.66</v>
      </c>
      <c r="I19" s="28">
        <v>0.09</v>
      </c>
      <c r="J19" s="33"/>
    </row>
    <row r="20" spans="1:15" ht="15.75" customHeight="1" x14ac:dyDescent="0.25">
      <c r="A20" s="26"/>
      <c r="B20" s="164"/>
      <c r="C20" s="165"/>
      <c r="D20" s="165"/>
      <c r="E20" s="165"/>
      <c r="F20" s="166"/>
      <c r="G20" s="27"/>
      <c r="H20" s="27"/>
      <c r="I20" s="28"/>
      <c r="J20" s="33"/>
    </row>
    <row r="21" spans="1:15" ht="15.75" customHeight="1" x14ac:dyDescent="0.25">
      <c r="A21" s="26"/>
      <c r="B21" s="167" t="s">
        <v>38</v>
      </c>
      <c r="C21" s="168"/>
      <c r="D21" s="168"/>
      <c r="E21" s="168"/>
      <c r="F21" s="169"/>
      <c r="G21" s="27">
        <f>AVERAGE(G16:G20)</f>
        <v>0.19750000000000001</v>
      </c>
      <c r="H21" s="27">
        <f>AVERAGE(H16:H20)</f>
        <v>0.60250000000000004</v>
      </c>
      <c r="I21" s="27">
        <f>AVERAGE(I16:I20)</f>
        <v>0.19999999999999998</v>
      </c>
      <c r="J21" s="33"/>
    </row>
    <row r="22" spans="1:15" ht="21.75" customHeight="1" x14ac:dyDescent="0.25">
      <c r="A22" s="173" t="s">
        <v>356</v>
      </c>
      <c r="B22" s="173"/>
      <c r="C22" s="173" t="s">
        <v>358</v>
      </c>
      <c r="D22" s="173"/>
      <c r="E22" s="110"/>
      <c r="F22" s="110"/>
      <c r="G22" s="110" t="s">
        <v>359</v>
      </c>
      <c r="H22" s="173" t="s">
        <v>360</v>
      </c>
      <c r="I22" s="173"/>
      <c r="J22" s="33"/>
    </row>
    <row r="23" spans="1:15" ht="24.75" customHeight="1" x14ac:dyDescent="0.25">
      <c r="A23" s="174" t="s">
        <v>357</v>
      </c>
      <c r="B23" s="174"/>
      <c r="C23" s="174" t="s">
        <v>369</v>
      </c>
      <c r="D23" s="174"/>
      <c r="E23" s="118"/>
      <c r="F23" s="118"/>
      <c r="G23" s="118">
        <v>2.81</v>
      </c>
      <c r="H23" s="174">
        <v>1</v>
      </c>
      <c r="I23" s="174"/>
      <c r="J23" s="33"/>
    </row>
    <row r="24" spans="1:15" ht="39.75" customHeight="1" thickBot="1" x14ac:dyDescent="0.4">
      <c r="A24" s="34" t="s">
        <v>50</v>
      </c>
      <c r="B24" s="175" t="s">
        <v>121</v>
      </c>
      <c r="C24" s="176"/>
      <c r="D24" s="176"/>
      <c r="E24" s="176"/>
      <c r="F24" s="176"/>
      <c r="G24" s="176"/>
      <c r="H24" s="176"/>
      <c r="I24" s="177"/>
      <c r="J24" s="33"/>
      <c r="K24" s="159" t="s">
        <v>165</v>
      </c>
      <c r="L24" s="159"/>
      <c r="M24" s="159"/>
      <c r="N24" s="160">
        <v>0.88</v>
      </c>
      <c r="O24" s="160"/>
    </row>
    <row r="25" spans="1:15" ht="33" customHeight="1" thickBot="1" x14ac:dyDescent="0.3">
      <c r="A25" s="84" t="s">
        <v>37</v>
      </c>
      <c r="B25" s="161" t="s">
        <v>47</v>
      </c>
      <c r="C25" s="162"/>
      <c r="D25" s="162"/>
      <c r="E25" s="162"/>
      <c r="F25" s="163"/>
      <c r="G25" s="84" t="s">
        <v>34</v>
      </c>
      <c r="H25" s="84" t="s">
        <v>35</v>
      </c>
      <c r="I25" s="84" t="s">
        <v>36</v>
      </c>
      <c r="J25" s="33"/>
      <c r="K25" s="159" t="s">
        <v>166</v>
      </c>
      <c r="L25" s="159"/>
      <c r="M25" s="159"/>
      <c r="N25" s="172">
        <f>SUM(H31:I31)</f>
        <v>0.8666666666666667</v>
      </c>
      <c r="O25" s="172"/>
    </row>
    <row r="26" spans="1:15" ht="15.75" x14ac:dyDescent="0.25">
      <c r="A26" s="26" t="s">
        <v>52</v>
      </c>
      <c r="B26" s="164" t="s">
        <v>56</v>
      </c>
      <c r="C26" s="165"/>
      <c r="D26" s="165"/>
      <c r="E26" s="165"/>
      <c r="F26" s="166"/>
      <c r="G26" s="27">
        <v>0.11</v>
      </c>
      <c r="H26" s="27">
        <v>0.64</v>
      </c>
      <c r="I26" s="28">
        <v>0.25</v>
      </c>
      <c r="J26" s="33"/>
    </row>
    <row r="27" spans="1:15" ht="15.75" customHeight="1" x14ac:dyDescent="0.25">
      <c r="A27" s="26" t="s">
        <v>53</v>
      </c>
      <c r="B27" s="164" t="s">
        <v>57</v>
      </c>
      <c r="C27" s="165"/>
      <c r="D27" s="165"/>
      <c r="E27" s="165"/>
      <c r="F27" s="166"/>
      <c r="G27" s="27">
        <v>0.21</v>
      </c>
      <c r="H27" s="27">
        <v>0.62</v>
      </c>
      <c r="I27" s="28">
        <v>0.17</v>
      </c>
      <c r="J27" s="33"/>
    </row>
    <row r="28" spans="1:15" ht="15.75" customHeight="1" x14ac:dyDescent="0.25">
      <c r="A28" s="26" t="s">
        <v>63</v>
      </c>
      <c r="B28" s="164" t="s">
        <v>67</v>
      </c>
      <c r="C28" s="165"/>
      <c r="D28" s="165"/>
      <c r="E28" s="165"/>
      <c r="F28" s="166"/>
      <c r="G28" s="27">
        <v>7.0000000000000007E-2</v>
      </c>
      <c r="H28" s="27">
        <v>0.52</v>
      </c>
      <c r="I28" s="28">
        <v>0.4</v>
      </c>
      <c r="J28" s="33"/>
    </row>
    <row r="29" spans="1:15" ht="15.75" x14ac:dyDescent="0.25">
      <c r="A29" s="26"/>
      <c r="B29" s="164"/>
      <c r="C29" s="165"/>
      <c r="D29" s="165"/>
      <c r="E29" s="165"/>
      <c r="F29" s="166"/>
      <c r="G29" s="27"/>
      <c r="H29" s="27"/>
      <c r="I29" s="28"/>
      <c r="J29" s="33"/>
    </row>
    <row r="30" spans="1:15" ht="15.75" x14ac:dyDescent="0.25">
      <c r="A30" s="26"/>
      <c r="B30" s="164"/>
      <c r="C30" s="165"/>
      <c r="D30" s="165"/>
      <c r="E30" s="165"/>
      <c r="F30" s="166"/>
      <c r="G30" s="27"/>
      <c r="H30" s="27"/>
      <c r="I30" s="28"/>
      <c r="J30" s="33"/>
    </row>
    <row r="31" spans="1:15" ht="15.75" x14ac:dyDescent="0.25">
      <c r="A31" s="26"/>
      <c r="B31" s="167" t="s">
        <v>38</v>
      </c>
      <c r="C31" s="168"/>
      <c r="D31" s="168"/>
      <c r="E31" s="168"/>
      <c r="F31" s="169"/>
      <c r="G31" s="27">
        <f>AVERAGE(G26:G30)</f>
        <v>0.13</v>
      </c>
      <c r="H31" s="27">
        <f>AVERAGE(H26:H30)</f>
        <v>0.59333333333333338</v>
      </c>
      <c r="I31" s="27">
        <f>AVERAGE(I26:I30)</f>
        <v>0.27333333333333337</v>
      </c>
      <c r="J31" s="33"/>
    </row>
    <row r="32" spans="1:15" x14ac:dyDescent="0.2">
      <c r="A32" s="29"/>
      <c r="B32" s="30"/>
      <c r="C32" s="30"/>
      <c r="D32" s="30"/>
      <c r="E32" s="30"/>
      <c r="F32" s="30"/>
      <c r="G32" s="30"/>
      <c r="H32" s="30"/>
      <c r="I32" s="30"/>
      <c r="J32" s="33"/>
    </row>
    <row r="33" spans="1:15" ht="18" x14ac:dyDescent="0.25">
      <c r="A33" s="173" t="s">
        <v>356</v>
      </c>
      <c r="B33" s="173"/>
      <c r="C33" s="173" t="s">
        <v>358</v>
      </c>
      <c r="D33" s="173"/>
      <c r="E33" s="110"/>
      <c r="F33" s="110"/>
      <c r="G33" s="110" t="s">
        <v>359</v>
      </c>
      <c r="H33" s="173" t="s">
        <v>360</v>
      </c>
      <c r="I33" s="173"/>
      <c r="J33" s="33"/>
    </row>
    <row r="34" spans="1:15" ht="15.75" x14ac:dyDescent="0.25">
      <c r="A34" s="174" t="s">
        <v>355</v>
      </c>
      <c r="B34" s="174"/>
      <c r="C34" s="174" t="s">
        <v>370</v>
      </c>
      <c r="D34" s="174"/>
      <c r="E34" s="118"/>
      <c r="F34" s="118"/>
      <c r="G34" s="118">
        <v>2.4300000000000002</v>
      </c>
      <c r="H34" s="174">
        <v>13</v>
      </c>
      <c r="I34" s="174"/>
      <c r="J34" s="33"/>
    </row>
    <row r="35" spans="1:15" ht="15.75" x14ac:dyDescent="0.25">
      <c r="A35" s="174" t="s">
        <v>355</v>
      </c>
      <c r="B35" s="174"/>
      <c r="C35" s="174" t="s">
        <v>371</v>
      </c>
      <c r="D35" s="174"/>
      <c r="E35" s="118"/>
      <c r="F35" s="118"/>
      <c r="G35" s="118">
        <v>2.68</v>
      </c>
      <c r="H35" s="174">
        <v>4</v>
      </c>
      <c r="I35" s="174"/>
      <c r="J35" s="33"/>
    </row>
    <row r="36" spans="1:15" ht="15.75" x14ac:dyDescent="0.25">
      <c r="A36" s="174" t="s">
        <v>355</v>
      </c>
      <c r="B36" s="174"/>
      <c r="C36" s="174" t="s">
        <v>372</v>
      </c>
      <c r="D36" s="174"/>
      <c r="E36" s="118"/>
      <c r="F36" s="118"/>
      <c r="G36" s="118">
        <v>2.5499999999999998</v>
      </c>
      <c r="H36" s="174">
        <v>8</v>
      </c>
      <c r="I36" s="174"/>
      <c r="J36" s="33"/>
    </row>
    <row r="37" spans="1:15" ht="15.75" x14ac:dyDescent="0.25">
      <c r="A37" s="218"/>
      <c r="B37" s="218"/>
      <c r="C37" s="218"/>
      <c r="D37" s="218"/>
      <c r="E37" s="118"/>
      <c r="F37" s="118"/>
      <c r="G37" s="118"/>
      <c r="H37" s="218"/>
      <c r="I37" s="218"/>
      <c r="J37" s="33"/>
    </row>
    <row r="38" spans="1:15" ht="39.75" customHeight="1" thickBot="1" x14ac:dyDescent="0.4">
      <c r="A38" s="34" t="s">
        <v>68</v>
      </c>
      <c r="B38" s="175" t="s">
        <v>321</v>
      </c>
      <c r="C38" s="176"/>
      <c r="D38" s="176"/>
      <c r="E38" s="176"/>
      <c r="F38" s="176"/>
      <c r="G38" s="176"/>
      <c r="H38" s="176"/>
      <c r="I38" s="177"/>
      <c r="J38" s="33"/>
      <c r="K38" s="159" t="s">
        <v>165</v>
      </c>
      <c r="L38" s="159"/>
      <c r="M38" s="159"/>
      <c r="N38" s="160">
        <v>0.39</v>
      </c>
      <c r="O38" s="160"/>
    </row>
    <row r="39" spans="1:15" ht="33" customHeight="1" thickBot="1" x14ac:dyDescent="0.3">
      <c r="A39" s="84" t="s">
        <v>37</v>
      </c>
      <c r="B39" s="161" t="s">
        <v>47</v>
      </c>
      <c r="C39" s="162"/>
      <c r="D39" s="162"/>
      <c r="E39" s="162"/>
      <c r="F39" s="163"/>
      <c r="G39" s="84" t="s">
        <v>203</v>
      </c>
      <c r="H39" s="211" t="s">
        <v>204</v>
      </c>
      <c r="I39" s="212"/>
      <c r="J39" s="33"/>
      <c r="K39" s="159" t="s">
        <v>166</v>
      </c>
      <c r="L39" s="159"/>
      <c r="M39" s="159"/>
      <c r="N39" s="172">
        <f>SUM(H47:I47)</f>
        <v>0.42000000000000004</v>
      </c>
      <c r="O39" s="172"/>
    </row>
    <row r="40" spans="1:15" ht="15.75" customHeight="1" x14ac:dyDescent="0.25">
      <c r="A40" s="26" t="s">
        <v>158</v>
      </c>
      <c r="B40" s="164" t="s">
        <v>162</v>
      </c>
      <c r="C40" s="165"/>
      <c r="D40" s="165"/>
      <c r="E40" s="165"/>
      <c r="F40" s="166"/>
      <c r="G40" s="27">
        <v>0.56999999999999995</v>
      </c>
      <c r="H40" s="170">
        <v>0.43</v>
      </c>
      <c r="I40" s="171"/>
      <c r="J40" s="33"/>
    </row>
    <row r="41" spans="1:15" ht="15.75" customHeight="1" x14ac:dyDescent="0.25">
      <c r="A41" s="26" t="s">
        <v>77</v>
      </c>
      <c r="B41" s="164" t="s">
        <v>81</v>
      </c>
      <c r="C41" s="165"/>
      <c r="D41" s="165"/>
      <c r="E41" s="165"/>
      <c r="F41" s="166"/>
      <c r="G41" s="27">
        <v>0.6</v>
      </c>
      <c r="H41" s="170">
        <v>0.4</v>
      </c>
      <c r="I41" s="171"/>
      <c r="J41" s="33"/>
    </row>
    <row r="42" spans="1:15" ht="15.75" customHeight="1" x14ac:dyDescent="0.25">
      <c r="A42" s="26" t="s">
        <v>78</v>
      </c>
      <c r="B42" s="164" t="s">
        <v>82</v>
      </c>
      <c r="C42" s="165"/>
      <c r="D42" s="165"/>
      <c r="E42" s="165"/>
      <c r="F42" s="166"/>
      <c r="G42" s="27">
        <v>0.56999999999999995</v>
      </c>
      <c r="H42" s="170">
        <v>0.43</v>
      </c>
      <c r="I42" s="171"/>
      <c r="J42" s="33"/>
    </row>
    <row r="43" spans="1:15" ht="15.75" x14ac:dyDescent="0.25">
      <c r="A43" s="26" t="s">
        <v>79</v>
      </c>
      <c r="B43" s="164" t="s">
        <v>83</v>
      </c>
      <c r="C43" s="165"/>
      <c r="D43" s="165"/>
      <c r="E43" s="165"/>
      <c r="F43" s="166"/>
      <c r="G43" s="27">
        <v>0.56999999999999995</v>
      </c>
      <c r="H43" s="170">
        <v>0.43</v>
      </c>
      <c r="I43" s="171"/>
      <c r="J43" s="33"/>
    </row>
    <row r="44" spans="1:15" ht="15.75" customHeight="1" x14ac:dyDescent="0.25">
      <c r="A44" s="26" t="s">
        <v>80</v>
      </c>
      <c r="B44" s="164" t="s">
        <v>84</v>
      </c>
      <c r="C44" s="165"/>
      <c r="D44" s="165"/>
      <c r="E44" s="165"/>
      <c r="F44" s="166"/>
      <c r="G44" s="27">
        <v>0.59</v>
      </c>
      <c r="H44" s="170">
        <v>0.41</v>
      </c>
      <c r="I44" s="171"/>
      <c r="J44" s="33"/>
    </row>
    <row r="45" spans="1:15" ht="15.75" customHeight="1" x14ac:dyDescent="0.25">
      <c r="A45" s="26"/>
      <c r="B45" s="164"/>
      <c r="C45" s="165"/>
      <c r="D45" s="165"/>
      <c r="E45" s="165"/>
      <c r="F45" s="166"/>
      <c r="G45" s="27"/>
      <c r="H45" s="103"/>
      <c r="I45" s="104"/>
      <c r="J45" s="33"/>
    </row>
    <row r="46" spans="1:15" ht="15.75" x14ac:dyDescent="0.25">
      <c r="A46" s="26"/>
      <c r="B46" s="164"/>
      <c r="C46" s="165"/>
      <c r="D46" s="165"/>
      <c r="E46" s="165"/>
      <c r="F46" s="166"/>
      <c r="G46" s="27"/>
      <c r="H46" s="103"/>
      <c r="I46" s="104"/>
      <c r="J46" s="33"/>
    </row>
    <row r="47" spans="1:15" ht="15.75" x14ac:dyDescent="0.25">
      <c r="A47" s="26"/>
      <c r="B47" s="167" t="s">
        <v>38</v>
      </c>
      <c r="C47" s="168"/>
      <c r="D47" s="168"/>
      <c r="E47" s="168"/>
      <c r="F47" s="169"/>
      <c r="G47" s="27">
        <f>AVERAGE(G40:G44)</f>
        <v>0.57999999999999985</v>
      </c>
      <c r="H47" s="170">
        <f>AVERAGE(H40:I45)</f>
        <v>0.42000000000000004</v>
      </c>
      <c r="I47" s="171"/>
      <c r="J47" s="33"/>
    </row>
    <row r="48" spans="1:15" x14ac:dyDescent="0.2">
      <c r="A48" s="29"/>
      <c r="B48" s="30"/>
      <c r="C48" s="30"/>
      <c r="D48" s="30"/>
      <c r="E48" s="30"/>
      <c r="F48" s="30"/>
      <c r="G48" s="30"/>
      <c r="H48" s="30"/>
      <c r="I48" s="30"/>
      <c r="J48" s="33"/>
    </row>
    <row r="49" spans="1:15" ht="18" x14ac:dyDescent="0.25">
      <c r="A49" s="173" t="s">
        <v>356</v>
      </c>
      <c r="B49" s="173"/>
      <c r="C49" s="173" t="s">
        <v>358</v>
      </c>
      <c r="D49" s="173"/>
      <c r="E49" s="110"/>
      <c r="F49" s="110"/>
      <c r="G49" s="110" t="s">
        <v>359</v>
      </c>
      <c r="H49" s="173" t="s">
        <v>360</v>
      </c>
      <c r="I49" s="173"/>
      <c r="J49" s="33"/>
    </row>
    <row r="50" spans="1:15" ht="15.75" x14ac:dyDescent="0.25">
      <c r="A50" s="174" t="s">
        <v>357</v>
      </c>
      <c r="B50" s="174"/>
      <c r="C50" s="174" t="s">
        <v>373</v>
      </c>
      <c r="D50" s="174"/>
      <c r="E50" s="118"/>
      <c r="F50" s="118"/>
      <c r="G50" s="118">
        <v>2.59</v>
      </c>
      <c r="H50" s="174">
        <v>5</v>
      </c>
      <c r="I50" s="174"/>
      <c r="J50" s="33"/>
    </row>
    <row r="51" spans="1:15" ht="15.75" x14ac:dyDescent="0.25">
      <c r="A51" s="174" t="s">
        <v>357</v>
      </c>
      <c r="B51" s="174"/>
      <c r="C51" s="174" t="s">
        <v>382</v>
      </c>
      <c r="D51" s="174"/>
      <c r="E51" s="118"/>
      <c r="F51" s="118"/>
      <c r="G51" s="118">
        <v>2.52</v>
      </c>
      <c r="H51" s="174">
        <v>9</v>
      </c>
      <c r="I51" s="174"/>
      <c r="J51" s="33"/>
    </row>
    <row r="52" spans="1:15" ht="15.75" x14ac:dyDescent="0.25">
      <c r="A52" s="174" t="s">
        <v>361</v>
      </c>
      <c r="B52" s="174"/>
      <c r="C52" s="174" t="s">
        <v>374</v>
      </c>
      <c r="D52" s="174"/>
      <c r="E52" s="118"/>
      <c r="F52" s="118"/>
      <c r="G52" s="118">
        <v>2.5499999999999998</v>
      </c>
      <c r="H52" s="174">
        <v>8</v>
      </c>
      <c r="I52" s="174"/>
      <c r="J52" s="33"/>
    </row>
    <row r="53" spans="1:15" ht="39.75" customHeight="1" thickBot="1" x14ac:dyDescent="0.4">
      <c r="A53" s="34" t="s">
        <v>69</v>
      </c>
      <c r="B53" s="175" t="s">
        <v>322</v>
      </c>
      <c r="C53" s="176"/>
      <c r="D53" s="176"/>
      <c r="E53" s="176"/>
      <c r="F53" s="176"/>
      <c r="G53" s="176"/>
      <c r="H53" s="176"/>
      <c r="I53" s="177"/>
      <c r="J53" s="33"/>
      <c r="K53" s="159" t="s">
        <v>165</v>
      </c>
      <c r="L53" s="159"/>
      <c r="M53" s="159"/>
      <c r="N53" s="160">
        <v>0.88</v>
      </c>
      <c r="O53" s="160"/>
    </row>
    <row r="54" spans="1:15" ht="33.75" customHeight="1" thickBot="1" x14ac:dyDescent="0.3">
      <c r="A54" s="84" t="s">
        <v>37</v>
      </c>
      <c r="B54" s="161" t="s">
        <v>47</v>
      </c>
      <c r="C54" s="162"/>
      <c r="D54" s="162"/>
      <c r="E54" s="162"/>
      <c r="F54" s="163"/>
      <c r="G54" s="84" t="s">
        <v>34</v>
      </c>
      <c r="H54" s="84" t="s">
        <v>35</v>
      </c>
      <c r="I54" s="84" t="s">
        <v>36</v>
      </c>
      <c r="J54" s="33"/>
      <c r="K54" s="159" t="s">
        <v>166</v>
      </c>
      <c r="L54" s="159"/>
      <c r="M54" s="159"/>
      <c r="N54" s="172">
        <f>SUM(H62:I62)</f>
        <v>0.874</v>
      </c>
      <c r="O54" s="172"/>
    </row>
    <row r="55" spans="1:15" ht="15.75" x14ac:dyDescent="0.25">
      <c r="A55" s="26" t="s">
        <v>52</v>
      </c>
      <c r="B55" s="164" t="s">
        <v>56</v>
      </c>
      <c r="C55" s="165"/>
      <c r="D55" s="165"/>
      <c r="E55" s="165"/>
      <c r="F55" s="166"/>
      <c r="G55" s="27">
        <v>0.11</v>
      </c>
      <c r="H55" s="27">
        <v>0.64</v>
      </c>
      <c r="I55" s="28">
        <v>0.25</v>
      </c>
      <c r="J55" s="33"/>
    </row>
    <row r="56" spans="1:15" ht="15.75" customHeight="1" x14ac:dyDescent="0.25">
      <c r="A56" s="26" t="s">
        <v>61</v>
      </c>
      <c r="B56" s="164" t="s">
        <v>65</v>
      </c>
      <c r="C56" s="165"/>
      <c r="D56" s="165"/>
      <c r="E56" s="165"/>
      <c r="F56" s="166"/>
      <c r="G56" s="27">
        <v>0.09</v>
      </c>
      <c r="H56" s="27">
        <v>0.5</v>
      </c>
      <c r="I56" s="28">
        <v>0.41</v>
      </c>
      <c r="J56" s="33"/>
    </row>
    <row r="57" spans="1:15" ht="15.75" customHeight="1" x14ac:dyDescent="0.25">
      <c r="A57" s="26" t="s">
        <v>62</v>
      </c>
      <c r="B57" s="164" t="s">
        <v>66</v>
      </c>
      <c r="C57" s="165"/>
      <c r="D57" s="165"/>
      <c r="E57" s="165"/>
      <c r="F57" s="166"/>
      <c r="G57" s="27">
        <v>0.15</v>
      </c>
      <c r="H57" s="27">
        <v>0.5</v>
      </c>
      <c r="I57" s="28">
        <v>0.35</v>
      </c>
      <c r="J57" s="33"/>
    </row>
    <row r="58" spans="1:15" ht="15.75" customHeight="1" x14ac:dyDescent="0.25">
      <c r="A58" s="26" t="s">
        <v>63</v>
      </c>
      <c r="B58" s="164" t="s">
        <v>67</v>
      </c>
      <c r="C58" s="165"/>
      <c r="D58" s="165"/>
      <c r="E58" s="165"/>
      <c r="F58" s="166"/>
      <c r="G58" s="27">
        <v>7.0000000000000007E-2</v>
      </c>
      <c r="H58" s="27">
        <v>0.52</v>
      </c>
      <c r="I58" s="28">
        <v>0.4</v>
      </c>
      <c r="J58" s="33"/>
    </row>
    <row r="59" spans="1:15" ht="15.75" customHeight="1" x14ac:dyDescent="0.25">
      <c r="A59" s="26" t="s">
        <v>101</v>
      </c>
      <c r="B59" s="164" t="s">
        <v>105</v>
      </c>
      <c r="C59" s="165"/>
      <c r="D59" s="165"/>
      <c r="E59" s="165"/>
      <c r="F59" s="166"/>
      <c r="G59" s="27">
        <v>0.2</v>
      </c>
      <c r="H59" s="27">
        <v>0.56999999999999995</v>
      </c>
      <c r="I59" s="28">
        <v>0.23</v>
      </c>
      <c r="J59" s="33"/>
    </row>
    <row r="60" spans="1:15" ht="15.75" x14ac:dyDescent="0.25">
      <c r="A60" s="26"/>
      <c r="B60" s="164"/>
      <c r="C60" s="165"/>
      <c r="D60" s="165"/>
      <c r="E60" s="165"/>
      <c r="F60" s="166"/>
      <c r="G60" s="27"/>
      <c r="H60" s="27"/>
      <c r="I60" s="28"/>
      <c r="J60" s="33"/>
    </row>
    <row r="61" spans="1:15" ht="15.75" x14ac:dyDescent="0.25">
      <c r="A61" s="26"/>
      <c r="B61" s="164"/>
      <c r="C61" s="165"/>
      <c r="D61" s="165"/>
      <c r="E61" s="165"/>
      <c r="F61" s="166"/>
      <c r="G61" s="27"/>
      <c r="H61" s="27"/>
      <c r="I61" s="28"/>
      <c r="J61" s="33"/>
    </row>
    <row r="62" spans="1:15" ht="15.75" x14ac:dyDescent="0.25">
      <c r="A62" s="26"/>
      <c r="B62" s="167" t="s">
        <v>38</v>
      </c>
      <c r="C62" s="168"/>
      <c r="D62" s="168"/>
      <c r="E62" s="168"/>
      <c r="F62" s="169"/>
      <c r="G62" s="27">
        <f>AVERAGE(G55:G61)</f>
        <v>0.124</v>
      </c>
      <c r="H62" s="27">
        <f>AVERAGE(H55:H61)</f>
        <v>0.54600000000000004</v>
      </c>
      <c r="I62" s="27">
        <f>AVERAGE(I55:I61)</f>
        <v>0.32799999999999996</v>
      </c>
      <c r="J62" s="33"/>
    </row>
    <row r="63" spans="1:15" x14ac:dyDescent="0.2">
      <c r="A63" s="29"/>
      <c r="B63" s="30"/>
      <c r="C63" s="30"/>
      <c r="D63" s="30"/>
      <c r="E63" s="30"/>
      <c r="F63" s="30"/>
      <c r="G63" s="30"/>
      <c r="H63" s="30"/>
      <c r="I63" s="30"/>
      <c r="J63" s="33"/>
    </row>
    <row r="64" spans="1:15" ht="18" x14ac:dyDescent="0.25">
      <c r="A64" s="173" t="s">
        <v>356</v>
      </c>
      <c r="B64" s="173"/>
      <c r="C64" s="173" t="s">
        <v>358</v>
      </c>
      <c r="D64" s="173"/>
      <c r="E64" s="110"/>
      <c r="F64" s="110"/>
      <c r="G64" s="110" t="s">
        <v>359</v>
      </c>
      <c r="H64" s="173" t="s">
        <v>360</v>
      </c>
      <c r="I64" s="173"/>
      <c r="J64" s="33"/>
    </row>
    <row r="65" spans="1:15" ht="15.75" x14ac:dyDescent="0.25">
      <c r="A65" s="174" t="s">
        <v>357</v>
      </c>
      <c r="B65" s="174"/>
      <c r="C65" s="174" t="s">
        <v>373</v>
      </c>
      <c r="D65" s="174"/>
      <c r="E65" s="118"/>
      <c r="F65" s="118"/>
      <c r="G65" s="118">
        <v>2.59</v>
      </c>
      <c r="H65" s="174">
        <v>5</v>
      </c>
      <c r="I65" s="174"/>
      <c r="J65" s="33"/>
    </row>
    <row r="66" spans="1:15" ht="15.75" x14ac:dyDescent="0.25">
      <c r="A66" s="174" t="s">
        <v>357</v>
      </c>
      <c r="B66" s="174"/>
      <c r="C66" s="174" t="s">
        <v>382</v>
      </c>
      <c r="D66" s="174"/>
      <c r="E66" s="118"/>
      <c r="F66" s="118"/>
      <c r="G66" s="118">
        <v>2.52</v>
      </c>
      <c r="H66" s="174">
        <v>9</v>
      </c>
      <c r="I66" s="174"/>
      <c r="J66" s="33"/>
    </row>
    <row r="67" spans="1:15" ht="15.75" x14ac:dyDescent="0.25">
      <c r="A67" s="174" t="s">
        <v>361</v>
      </c>
      <c r="B67" s="174"/>
      <c r="C67" s="174" t="s">
        <v>374</v>
      </c>
      <c r="D67" s="174"/>
      <c r="E67" s="118"/>
      <c r="F67" s="118"/>
      <c r="G67" s="118">
        <v>2.5499999999999998</v>
      </c>
      <c r="H67" s="174">
        <v>8</v>
      </c>
      <c r="I67" s="174"/>
      <c r="J67" s="33"/>
    </row>
    <row r="68" spans="1:15" ht="15.75" x14ac:dyDescent="0.25">
      <c r="A68" s="174" t="s">
        <v>376</v>
      </c>
      <c r="B68" s="174"/>
      <c r="C68" s="174" t="s">
        <v>375</v>
      </c>
      <c r="D68" s="174"/>
      <c r="E68" s="118"/>
      <c r="F68" s="118"/>
      <c r="G68" s="118">
        <v>2.46</v>
      </c>
      <c r="H68" s="174">
        <v>12</v>
      </c>
      <c r="I68" s="174"/>
      <c r="J68" s="33"/>
    </row>
    <row r="69" spans="1:15" x14ac:dyDescent="0.2">
      <c r="A69" s="29"/>
      <c r="B69" s="30"/>
      <c r="C69" s="30"/>
      <c r="D69" s="30"/>
      <c r="E69" s="30"/>
      <c r="F69" s="30"/>
      <c r="G69" s="30"/>
      <c r="H69" s="30"/>
      <c r="I69" s="30"/>
      <c r="J69" s="33"/>
    </row>
    <row r="70" spans="1:15" ht="39.75" customHeight="1" thickBot="1" x14ac:dyDescent="0.4">
      <c r="A70" s="34" t="s">
        <v>85</v>
      </c>
      <c r="B70" s="175" t="s">
        <v>120</v>
      </c>
      <c r="C70" s="176"/>
      <c r="D70" s="176"/>
      <c r="E70" s="176"/>
      <c r="F70" s="176"/>
      <c r="G70" s="176"/>
      <c r="H70" s="176"/>
      <c r="I70" s="177"/>
      <c r="J70" s="33"/>
      <c r="K70" s="159" t="s">
        <v>165</v>
      </c>
      <c r="L70" s="159"/>
      <c r="M70" s="159"/>
      <c r="N70" s="160">
        <v>0.88</v>
      </c>
      <c r="O70" s="160"/>
    </row>
    <row r="71" spans="1:15" ht="33.75" customHeight="1" thickBot="1" x14ac:dyDescent="0.3">
      <c r="A71" s="84" t="s">
        <v>37</v>
      </c>
      <c r="B71" s="161" t="s">
        <v>47</v>
      </c>
      <c r="C71" s="162"/>
      <c r="D71" s="162"/>
      <c r="E71" s="162"/>
      <c r="F71" s="163"/>
      <c r="G71" s="84" t="s">
        <v>34</v>
      </c>
      <c r="H71" s="84" t="s">
        <v>35</v>
      </c>
      <c r="I71" s="84" t="s">
        <v>36</v>
      </c>
      <c r="J71" s="33"/>
      <c r="K71" s="159" t="s">
        <v>166</v>
      </c>
      <c r="L71" s="159"/>
      <c r="M71" s="159"/>
      <c r="N71" s="172">
        <f>SUM(H82:I82)</f>
        <v>0.86555555555555541</v>
      </c>
      <c r="O71" s="172"/>
    </row>
    <row r="72" spans="1:15" ht="15.75" customHeight="1" x14ac:dyDescent="0.25">
      <c r="A72" s="26" t="s">
        <v>51</v>
      </c>
      <c r="B72" s="164" t="s">
        <v>55</v>
      </c>
      <c r="C72" s="165"/>
      <c r="D72" s="165"/>
      <c r="E72" s="165"/>
      <c r="F72" s="166"/>
      <c r="G72" s="27">
        <v>0.11</v>
      </c>
      <c r="H72" s="27">
        <v>0.68</v>
      </c>
      <c r="I72" s="28">
        <v>0.21</v>
      </c>
      <c r="J72" s="33"/>
    </row>
    <row r="73" spans="1:15" ht="15.75" customHeight="1" x14ac:dyDescent="0.25">
      <c r="A73" s="26" t="s">
        <v>52</v>
      </c>
      <c r="B73" s="164" t="s">
        <v>56</v>
      </c>
      <c r="C73" s="165"/>
      <c r="D73" s="165"/>
      <c r="E73" s="165"/>
      <c r="F73" s="166"/>
      <c r="G73" s="27">
        <v>0.11</v>
      </c>
      <c r="H73" s="27">
        <v>0.64</v>
      </c>
      <c r="I73" s="28">
        <v>0.25</v>
      </c>
      <c r="J73" s="33"/>
    </row>
    <row r="74" spans="1:15" ht="15.75" customHeight="1" x14ac:dyDescent="0.25">
      <c r="A74" s="26" t="s">
        <v>53</v>
      </c>
      <c r="B74" s="164" t="s">
        <v>57</v>
      </c>
      <c r="C74" s="165"/>
      <c r="D74" s="165"/>
      <c r="E74" s="165"/>
      <c r="F74" s="166"/>
      <c r="G74" s="27">
        <v>0.21</v>
      </c>
      <c r="H74" s="27">
        <v>0.62</v>
      </c>
      <c r="I74" s="28">
        <v>0.17</v>
      </c>
      <c r="J74" s="33"/>
    </row>
    <row r="75" spans="1:15" ht="15.75" customHeight="1" x14ac:dyDescent="0.25">
      <c r="A75" s="26" t="s">
        <v>60</v>
      </c>
      <c r="B75" s="164" t="s">
        <v>64</v>
      </c>
      <c r="C75" s="165"/>
      <c r="D75" s="165"/>
      <c r="E75" s="165"/>
      <c r="F75" s="166"/>
      <c r="G75" s="27">
        <v>0.13</v>
      </c>
      <c r="H75" s="27">
        <v>0.55000000000000004</v>
      </c>
      <c r="I75" s="28">
        <v>0.32</v>
      </c>
      <c r="J75" s="33"/>
    </row>
    <row r="76" spans="1:15" ht="15.75" x14ac:dyDescent="0.25">
      <c r="A76" s="26" t="s">
        <v>61</v>
      </c>
      <c r="B76" s="164" t="s">
        <v>65</v>
      </c>
      <c r="C76" s="165"/>
      <c r="D76" s="165"/>
      <c r="E76" s="165"/>
      <c r="F76" s="166"/>
      <c r="G76" s="27">
        <v>0.09</v>
      </c>
      <c r="H76" s="27">
        <v>0.5</v>
      </c>
      <c r="I76" s="28">
        <v>0.41</v>
      </c>
      <c r="J76" s="33"/>
    </row>
    <row r="77" spans="1:15" ht="15.75" x14ac:dyDescent="0.25">
      <c r="A77" s="26" t="s">
        <v>62</v>
      </c>
      <c r="B77" s="213" t="s">
        <v>66</v>
      </c>
      <c r="C77" s="214"/>
      <c r="D77" s="214"/>
      <c r="E77" s="214"/>
      <c r="F77" s="215"/>
      <c r="G77" s="27">
        <v>0.15</v>
      </c>
      <c r="H77" s="27">
        <v>0.5</v>
      </c>
      <c r="I77" s="28">
        <v>0.35</v>
      </c>
      <c r="J77" s="33"/>
    </row>
    <row r="78" spans="1:15" ht="15.75" x14ac:dyDescent="0.25">
      <c r="A78" s="26" t="s">
        <v>63</v>
      </c>
      <c r="B78" s="213" t="s">
        <v>67</v>
      </c>
      <c r="C78" s="214"/>
      <c r="D78" s="214"/>
      <c r="E78" s="214"/>
      <c r="F78" s="215"/>
      <c r="G78" s="27">
        <v>7.0000000000000007E-2</v>
      </c>
      <c r="H78" s="27">
        <v>0.52</v>
      </c>
      <c r="I78" s="28">
        <v>0.4</v>
      </c>
      <c r="J78" s="33"/>
    </row>
    <row r="79" spans="1:15" ht="15.75" x14ac:dyDescent="0.25">
      <c r="A79" s="26" t="s">
        <v>101</v>
      </c>
      <c r="B79" s="213" t="s">
        <v>105</v>
      </c>
      <c r="C79" s="214"/>
      <c r="D79" s="214"/>
      <c r="E79" s="214"/>
      <c r="F79" s="215"/>
      <c r="G79" s="27">
        <v>0.2</v>
      </c>
      <c r="H79" s="27">
        <v>0.56999999999999995</v>
      </c>
      <c r="I79" s="28">
        <v>0.23</v>
      </c>
      <c r="J79" s="33"/>
    </row>
    <row r="80" spans="1:15" ht="15.75" x14ac:dyDescent="0.25">
      <c r="A80" s="26" t="s">
        <v>70</v>
      </c>
      <c r="B80" s="164" t="s">
        <v>72</v>
      </c>
      <c r="C80" s="165"/>
      <c r="D80" s="165"/>
      <c r="E80" s="165"/>
      <c r="F80" s="166"/>
      <c r="G80" s="27">
        <v>0.13</v>
      </c>
      <c r="H80" s="27">
        <v>0.55000000000000004</v>
      </c>
      <c r="I80" s="28">
        <v>0.32</v>
      </c>
      <c r="J80" s="33"/>
    </row>
    <row r="81" spans="1:15" ht="15.75" x14ac:dyDescent="0.25">
      <c r="A81" s="26"/>
      <c r="B81" s="105"/>
      <c r="C81" s="106"/>
      <c r="D81" s="106"/>
      <c r="E81" s="106"/>
      <c r="F81" s="107"/>
      <c r="G81" s="27"/>
      <c r="H81" s="27"/>
      <c r="I81" s="28"/>
      <c r="J81" s="33"/>
    </row>
    <row r="82" spans="1:15" ht="15.75" x14ac:dyDescent="0.25">
      <c r="A82" s="26"/>
      <c r="B82" s="167" t="s">
        <v>38</v>
      </c>
      <c r="C82" s="168"/>
      <c r="D82" s="168"/>
      <c r="E82" s="168"/>
      <c r="F82" s="169"/>
      <c r="G82" s="27">
        <f>AVERAGE(G72:G80)</f>
        <v>0.13333333333333336</v>
      </c>
      <c r="H82" s="108">
        <f>AVERAGE(H72:H80)</f>
        <v>0.56999999999999995</v>
      </c>
      <c r="I82" s="28">
        <f>AVERAGE(I72:I80)</f>
        <v>0.29555555555555552</v>
      </c>
      <c r="J82" s="33"/>
    </row>
    <row r="83" spans="1:15" x14ac:dyDescent="0.2">
      <c r="A83" s="29"/>
      <c r="B83" s="30"/>
      <c r="C83" s="30"/>
      <c r="D83" s="30"/>
      <c r="E83" s="30"/>
      <c r="F83" s="30"/>
      <c r="G83" s="30"/>
      <c r="H83" s="30"/>
      <c r="I83" s="30"/>
      <c r="J83" s="33"/>
    </row>
    <row r="84" spans="1:15" ht="18" x14ac:dyDescent="0.25">
      <c r="A84" s="173" t="s">
        <v>356</v>
      </c>
      <c r="B84" s="173"/>
      <c r="C84" s="173" t="s">
        <v>358</v>
      </c>
      <c r="D84" s="173"/>
      <c r="E84" s="110"/>
      <c r="F84" s="110"/>
      <c r="G84" s="110" t="s">
        <v>359</v>
      </c>
      <c r="H84" s="173" t="s">
        <v>360</v>
      </c>
      <c r="I84" s="173"/>
      <c r="J84" s="33"/>
    </row>
    <row r="85" spans="1:15" ht="15.75" x14ac:dyDescent="0.25">
      <c r="A85" s="174" t="s">
        <v>355</v>
      </c>
      <c r="B85" s="174"/>
      <c r="C85" s="174" t="s">
        <v>372</v>
      </c>
      <c r="D85" s="174"/>
      <c r="E85" s="118"/>
      <c r="F85" s="118"/>
      <c r="G85" s="118">
        <v>2.5499999999999998</v>
      </c>
      <c r="H85" s="174">
        <v>8</v>
      </c>
      <c r="I85" s="174"/>
      <c r="J85" s="33"/>
    </row>
    <row r="86" spans="1:15" ht="15.75" x14ac:dyDescent="0.25">
      <c r="A86" s="174" t="s">
        <v>357</v>
      </c>
      <c r="B86" s="174"/>
      <c r="C86" s="174" t="s">
        <v>373</v>
      </c>
      <c r="D86" s="174"/>
      <c r="E86" s="118"/>
      <c r="F86" s="118"/>
      <c r="G86" s="118">
        <v>2.59</v>
      </c>
      <c r="H86" s="174">
        <v>5</v>
      </c>
      <c r="I86" s="174"/>
      <c r="J86" s="33"/>
    </row>
    <row r="87" spans="1:15" ht="15.75" x14ac:dyDescent="0.25">
      <c r="A87" s="174" t="s">
        <v>357</v>
      </c>
      <c r="B87" s="174"/>
      <c r="C87" s="174" t="s">
        <v>382</v>
      </c>
      <c r="D87" s="174"/>
      <c r="E87" s="118"/>
      <c r="F87" s="118"/>
      <c r="G87" s="118">
        <v>2.52</v>
      </c>
      <c r="H87" s="174">
        <v>9</v>
      </c>
      <c r="I87" s="174"/>
      <c r="J87" s="33"/>
    </row>
    <row r="88" spans="1:15" x14ac:dyDescent="0.2">
      <c r="A88" s="29"/>
      <c r="B88" s="30"/>
      <c r="C88" s="30"/>
      <c r="D88" s="30"/>
      <c r="E88" s="30"/>
      <c r="F88" s="30"/>
      <c r="G88" s="30"/>
      <c r="H88" s="30"/>
      <c r="I88" s="30"/>
      <c r="J88" s="33"/>
    </row>
    <row r="89" spans="1:15" ht="39.75" customHeight="1" thickBot="1" x14ac:dyDescent="0.4">
      <c r="A89" s="34" t="s">
        <v>86</v>
      </c>
      <c r="B89" s="175" t="s">
        <v>323</v>
      </c>
      <c r="C89" s="176"/>
      <c r="D89" s="176"/>
      <c r="E89" s="176"/>
      <c r="F89" s="176"/>
      <c r="G89" s="176"/>
      <c r="H89" s="176"/>
      <c r="I89" s="177"/>
      <c r="J89" s="33"/>
      <c r="K89" s="159" t="s">
        <v>165</v>
      </c>
      <c r="L89" s="159"/>
      <c r="M89" s="159"/>
      <c r="N89" s="160">
        <v>0.87</v>
      </c>
      <c r="O89" s="160"/>
    </row>
    <row r="90" spans="1:15" ht="33.75" customHeight="1" thickBot="1" x14ac:dyDescent="0.3">
      <c r="A90" s="84" t="s">
        <v>37</v>
      </c>
      <c r="B90" s="161" t="s">
        <v>47</v>
      </c>
      <c r="C90" s="162"/>
      <c r="D90" s="162"/>
      <c r="E90" s="162"/>
      <c r="F90" s="163"/>
      <c r="G90" s="84" t="s">
        <v>34</v>
      </c>
      <c r="H90" s="84" t="s">
        <v>35</v>
      </c>
      <c r="I90" s="84" t="s">
        <v>36</v>
      </c>
      <c r="J90" s="33"/>
      <c r="K90" s="159" t="s">
        <v>166</v>
      </c>
      <c r="L90" s="159"/>
      <c r="M90" s="159"/>
      <c r="N90" s="172">
        <f>SUM(H98:I98)</f>
        <v>0.8640000000000001</v>
      </c>
      <c r="O90" s="172"/>
    </row>
    <row r="91" spans="1:15" ht="15.75" customHeight="1" x14ac:dyDescent="0.25">
      <c r="A91" s="26" t="s">
        <v>52</v>
      </c>
      <c r="B91" s="164" t="s">
        <v>56</v>
      </c>
      <c r="C91" s="165"/>
      <c r="D91" s="165"/>
      <c r="E91" s="165"/>
      <c r="F91" s="166"/>
      <c r="G91" s="27">
        <v>0.11</v>
      </c>
      <c r="H91" s="27">
        <v>0.64</v>
      </c>
      <c r="I91" s="28">
        <v>0.25</v>
      </c>
      <c r="J91" s="33"/>
    </row>
    <row r="92" spans="1:15" ht="15.75" customHeight="1" x14ac:dyDescent="0.25">
      <c r="A92" s="26" t="s">
        <v>62</v>
      </c>
      <c r="B92" s="164" t="s">
        <v>330</v>
      </c>
      <c r="C92" s="165"/>
      <c r="D92" s="165"/>
      <c r="E92" s="165"/>
      <c r="F92" s="166"/>
      <c r="G92" s="27">
        <v>0.15</v>
      </c>
      <c r="H92" s="27">
        <v>0.5</v>
      </c>
      <c r="I92" s="28">
        <v>0.35</v>
      </c>
      <c r="J92" s="33"/>
    </row>
    <row r="93" spans="1:15" ht="15.75" customHeight="1" x14ac:dyDescent="0.25">
      <c r="A93" s="26" t="s">
        <v>63</v>
      </c>
      <c r="B93" s="164" t="s">
        <v>67</v>
      </c>
      <c r="C93" s="165"/>
      <c r="D93" s="165"/>
      <c r="E93" s="165"/>
      <c r="F93" s="166"/>
      <c r="G93" s="27">
        <v>7.0000000000000007E-2</v>
      </c>
      <c r="H93" s="27">
        <v>0.52</v>
      </c>
      <c r="I93" s="28">
        <v>0.4</v>
      </c>
      <c r="J93" s="33"/>
    </row>
    <row r="94" spans="1:15" ht="15.75" x14ac:dyDescent="0.25">
      <c r="A94" s="26" t="s">
        <v>101</v>
      </c>
      <c r="B94" s="164" t="s">
        <v>105</v>
      </c>
      <c r="C94" s="165"/>
      <c r="D94" s="165"/>
      <c r="E94" s="165"/>
      <c r="F94" s="166"/>
      <c r="G94" s="27">
        <v>0.2</v>
      </c>
      <c r="H94" s="27">
        <v>0.56999999999999995</v>
      </c>
      <c r="I94" s="28">
        <v>0.23</v>
      </c>
      <c r="J94" s="33"/>
    </row>
    <row r="95" spans="1:15" ht="15.75" customHeight="1" x14ac:dyDescent="0.25">
      <c r="A95" s="26" t="s">
        <v>87</v>
      </c>
      <c r="B95" s="164" t="s">
        <v>92</v>
      </c>
      <c r="C95" s="165"/>
      <c r="D95" s="165"/>
      <c r="E95" s="165"/>
      <c r="F95" s="166"/>
      <c r="G95" s="27">
        <v>0.14000000000000001</v>
      </c>
      <c r="H95" s="27">
        <v>0.66</v>
      </c>
      <c r="I95" s="28">
        <v>0.2</v>
      </c>
      <c r="J95" s="33"/>
    </row>
    <row r="96" spans="1:15" ht="15.75" customHeight="1" x14ac:dyDescent="0.25">
      <c r="A96" s="26"/>
      <c r="B96" s="164"/>
      <c r="C96" s="165"/>
      <c r="D96" s="165"/>
      <c r="E96" s="165"/>
      <c r="F96" s="166"/>
      <c r="G96" s="27"/>
      <c r="H96" s="27"/>
      <c r="I96" s="28"/>
      <c r="J96" s="33"/>
    </row>
    <row r="97" spans="1:15" ht="15.75" x14ac:dyDescent="0.25">
      <c r="A97" s="26"/>
      <c r="B97" s="164"/>
      <c r="C97" s="165"/>
      <c r="D97" s="165"/>
      <c r="E97" s="165"/>
      <c r="F97" s="166"/>
      <c r="G97" s="27"/>
      <c r="H97" s="27"/>
      <c r="I97" s="28"/>
      <c r="J97" s="33"/>
    </row>
    <row r="98" spans="1:15" ht="15.75" x14ac:dyDescent="0.25">
      <c r="A98" s="26"/>
      <c r="B98" s="167" t="s">
        <v>38</v>
      </c>
      <c r="C98" s="168"/>
      <c r="D98" s="168"/>
      <c r="E98" s="168"/>
      <c r="F98" s="169"/>
      <c r="G98" s="27">
        <f>AVERAGE(G91:G97)</f>
        <v>0.13400000000000001</v>
      </c>
      <c r="H98" s="27">
        <f>AVERAGE(H91:H97)</f>
        <v>0.57800000000000007</v>
      </c>
      <c r="I98" s="27">
        <f>AVERAGE(I91:I97)</f>
        <v>0.28599999999999998</v>
      </c>
      <c r="J98" s="33"/>
    </row>
    <row r="99" spans="1:15" x14ac:dyDescent="0.2">
      <c r="A99" s="29"/>
      <c r="B99" s="30"/>
      <c r="C99" s="30"/>
      <c r="D99" s="30"/>
      <c r="E99" s="30"/>
      <c r="F99" s="30"/>
      <c r="G99" s="30"/>
      <c r="H99" s="30"/>
      <c r="I99" s="30"/>
      <c r="J99" s="33"/>
    </row>
    <row r="100" spans="1:15" ht="18" x14ac:dyDescent="0.25">
      <c r="A100" s="173" t="s">
        <v>356</v>
      </c>
      <c r="B100" s="173"/>
      <c r="C100" s="173" t="s">
        <v>358</v>
      </c>
      <c r="D100" s="173"/>
      <c r="E100" s="110"/>
      <c r="F100" s="110"/>
      <c r="G100" s="110" t="s">
        <v>359</v>
      </c>
      <c r="H100" s="173" t="s">
        <v>360</v>
      </c>
      <c r="I100" s="173"/>
      <c r="J100" s="33"/>
    </row>
    <row r="101" spans="1:15" ht="15.75" x14ac:dyDescent="0.25">
      <c r="A101" s="174" t="s">
        <v>357</v>
      </c>
      <c r="B101" s="174"/>
      <c r="C101" s="174" t="s">
        <v>373</v>
      </c>
      <c r="D101" s="174"/>
      <c r="E101" s="118"/>
      <c r="F101" s="118"/>
      <c r="G101" s="118">
        <v>2.59</v>
      </c>
      <c r="H101" s="174">
        <v>5</v>
      </c>
      <c r="I101" s="174"/>
      <c r="J101" s="33"/>
    </row>
    <row r="102" spans="1:15" ht="15.75" x14ac:dyDescent="0.25">
      <c r="A102" s="174" t="s">
        <v>357</v>
      </c>
      <c r="B102" s="174"/>
      <c r="C102" s="174" t="s">
        <v>382</v>
      </c>
      <c r="D102" s="174"/>
      <c r="E102" s="118"/>
      <c r="F102" s="118"/>
      <c r="G102" s="118">
        <v>2.52</v>
      </c>
      <c r="H102" s="174">
        <v>9</v>
      </c>
      <c r="I102" s="174"/>
      <c r="J102" s="33"/>
    </row>
    <row r="103" spans="1:15" ht="15.75" x14ac:dyDescent="0.25">
      <c r="A103" s="174" t="s">
        <v>361</v>
      </c>
      <c r="B103" s="174"/>
      <c r="C103" s="174" t="s">
        <v>374</v>
      </c>
      <c r="D103" s="174"/>
      <c r="E103" s="118"/>
      <c r="F103" s="118"/>
      <c r="G103" s="118">
        <v>2.5499999999999998</v>
      </c>
      <c r="H103" s="174">
        <v>8</v>
      </c>
      <c r="I103" s="174"/>
      <c r="J103" s="33"/>
    </row>
    <row r="104" spans="1:15" x14ac:dyDescent="0.2">
      <c r="A104" s="29"/>
      <c r="B104" s="30"/>
      <c r="C104" s="30"/>
      <c r="D104" s="30"/>
      <c r="E104" s="30"/>
      <c r="F104" s="30"/>
      <c r="G104" s="30"/>
      <c r="H104" s="30"/>
      <c r="I104" s="30"/>
      <c r="J104" s="33"/>
    </row>
    <row r="105" spans="1:15" ht="39.75" customHeight="1" thickBot="1" x14ac:dyDescent="0.4">
      <c r="A105" s="34" t="s">
        <v>111</v>
      </c>
      <c r="B105" s="175" t="s">
        <v>119</v>
      </c>
      <c r="C105" s="176"/>
      <c r="D105" s="176"/>
      <c r="E105" s="176"/>
      <c r="F105" s="176"/>
      <c r="G105" s="176"/>
      <c r="H105" s="176"/>
      <c r="I105" s="177"/>
      <c r="J105" s="33"/>
      <c r="K105" s="159" t="s">
        <v>165</v>
      </c>
      <c r="L105" s="159"/>
      <c r="M105" s="159"/>
      <c r="N105" s="160">
        <v>0.86</v>
      </c>
      <c r="O105" s="160"/>
    </row>
    <row r="106" spans="1:15" ht="33.75" customHeight="1" thickBot="1" x14ac:dyDescent="0.3">
      <c r="A106" s="84" t="s">
        <v>37</v>
      </c>
      <c r="B106" s="161" t="s">
        <v>47</v>
      </c>
      <c r="C106" s="162"/>
      <c r="D106" s="162"/>
      <c r="E106" s="162"/>
      <c r="F106" s="163"/>
      <c r="G106" s="84" t="s">
        <v>34</v>
      </c>
      <c r="H106" s="84" t="s">
        <v>35</v>
      </c>
      <c r="I106" s="84" t="s">
        <v>36</v>
      </c>
      <c r="J106" s="33"/>
      <c r="K106" s="159" t="s">
        <v>166</v>
      </c>
      <c r="L106" s="159"/>
      <c r="M106" s="159"/>
      <c r="N106" s="172">
        <f>SUM(H116:I116)</f>
        <v>0.87875000000000014</v>
      </c>
      <c r="O106" s="172"/>
    </row>
    <row r="107" spans="1:15" ht="15.75" customHeight="1" x14ac:dyDescent="0.25">
      <c r="A107" s="26" t="s">
        <v>70</v>
      </c>
      <c r="B107" s="164" t="s">
        <v>72</v>
      </c>
      <c r="C107" s="165"/>
      <c r="D107" s="165"/>
      <c r="E107" s="165"/>
      <c r="F107" s="166"/>
      <c r="G107" s="27">
        <v>0.13</v>
      </c>
      <c r="H107" s="27">
        <v>0.55000000000000004</v>
      </c>
      <c r="I107" s="28">
        <v>0.32</v>
      </c>
      <c r="J107" s="33"/>
    </row>
    <row r="108" spans="1:15" ht="15.75" x14ac:dyDescent="0.25">
      <c r="A108" s="26" t="s">
        <v>71</v>
      </c>
      <c r="B108" s="164" t="s">
        <v>73</v>
      </c>
      <c r="C108" s="165"/>
      <c r="D108" s="165"/>
      <c r="E108" s="165"/>
      <c r="F108" s="166"/>
      <c r="G108" s="27">
        <v>0.15</v>
      </c>
      <c r="H108" s="27">
        <v>0.51</v>
      </c>
      <c r="I108" s="28">
        <v>0.34</v>
      </c>
      <c r="J108" s="33"/>
    </row>
    <row r="109" spans="1:15" ht="15.75" customHeight="1" x14ac:dyDescent="0.25">
      <c r="A109" s="26" t="s">
        <v>87</v>
      </c>
      <c r="B109" s="164" t="s">
        <v>92</v>
      </c>
      <c r="C109" s="165"/>
      <c r="D109" s="165"/>
      <c r="E109" s="165"/>
      <c r="F109" s="166"/>
      <c r="G109" s="27">
        <v>0.14000000000000001</v>
      </c>
      <c r="H109" s="27">
        <v>0.66</v>
      </c>
      <c r="I109" s="28">
        <v>0.2</v>
      </c>
      <c r="J109" s="33"/>
    </row>
    <row r="110" spans="1:15" ht="15.75" customHeight="1" x14ac:dyDescent="0.25">
      <c r="A110" s="26" t="s">
        <v>88</v>
      </c>
      <c r="B110" s="164" t="s">
        <v>93</v>
      </c>
      <c r="C110" s="165"/>
      <c r="D110" s="165"/>
      <c r="E110" s="165"/>
      <c r="F110" s="166"/>
      <c r="G110" s="27">
        <v>0.12</v>
      </c>
      <c r="H110" s="27">
        <v>0.67</v>
      </c>
      <c r="I110" s="28">
        <v>0.21</v>
      </c>
      <c r="J110" s="33"/>
    </row>
    <row r="111" spans="1:15" ht="15.75" customHeight="1" x14ac:dyDescent="0.25">
      <c r="A111" s="26" t="s">
        <v>89</v>
      </c>
      <c r="B111" s="164" t="s">
        <v>94</v>
      </c>
      <c r="C111" s="165"/>
      <c r="D111" s="165"/>
      <c r="E111" s="165"/>
      <c r="F111" s="166"/>
      <c r="G111" s="27">
        <v>7.0000000000000007E-2</v>
      </c>
      <c r="H111" s="27">
        <v>0.75</v>
      </c>
      <c r="I111" s="28">
        <v>0.18</v>
      </c>
      <c r="J111" s="33"/>
    </row>
    <row r="112" spans="1:15" ht="15.75" customHeight="1" x14ac:dyDescent="0.25">
      <c r="A112" s="26" t="s">
        <v>136</v>
      </c>
      <c r="B112" s="164" t="s">
        <v>138</v>
      </c>
      <c r="C112" s="165"/>
      <c r="D112" s="165"/>
      <c r="E112" s="165"/>
      <c r="F112" s="166"/>
      <c r="G112" s="27">
        <v>0.13</v>
      </c>
      <c r="H112" s="27">
        <v>0.67</v>
      </c>
      <c r="I112" s="28">
        <v>0.2</v>
      </c>
      <c r="J112" s="33"/>
    </row>
    <row r="113" spans="1:15" ht="15.75" customHeight="1" x14ac:dyDescent="0.25">
      <c r="A113" s="26" t="s">
        <v>90</v>
      </c>
      <c r="B113" s="164" t="s">
        <v>95</v>
      </c>
      <c r="C113" s="165"/>
      <c r="D113" s="165"/>
      <c r="E113" s="165"/>
      <c r="F113" s="166"/>
      <c r="G113" s="27">
        <v>0.14000000000000001</v>
      </c>
      <c r="H113" s="27">
        <v>0.67</v>
      </c>
      <c r="I113" s="28">
        <v>0.19</v>
      </c>
      <c r="J113" s="33"/>
    </row>
    <row r="114" spans="1:15" ht="15.75" customHeight="1" x14ac:dyDescent="0.25">
      <c r="A114" s="26" t="s">
        <v>91</v>
      </c>
      <c r="B114" s="164" t="s">
        <v>96</v>
      </c>
      <c r="C114" s="165"/>
      <c r="D114" s="165"/>
      <c r="E114" s="165"/>
      <c r="F114" s="166"/>
      <c r="G114" s="27">
        <v>0.09</v>
      </c>
      <c r="H114" s="27">
        <v>0.56999999999999995</v>
      </c>
      <c r="I114" s="28">
        <v>0.34</v>
      </c>
      <c r="J114" s="33"/>
    </row>
    <row r="115" spans="1:15" ht="15.75" x14ac:dyDescent="0.25">
      <c r="A115" s="26"/>
      <c r="B115" s="164"/>
      <c r="C115" s="165"/>
      <c r="D115" s="165"/>
      <c r="E115" s="165"/>
      <c r="F115" s="166"/>
      <c r="G115" s="27"/>
      <c r="H115" s="27"/>
      <c r="I115" s="28"/>
      <c r="J115" s="33"/>
    </row>
    <row r="116" spans="1:15" ht="15.75" x14ac:dyDescent="0.25">
      <c r="A116" s="26"/>
      <c r="B116" s="167" t="s">
        <v>38</v>
      </c>
      <c r="C116" s="168"/>
      <c r="D116" s="168"/>
      <c r="E116" s="168"/>
      <c r="F116" s="169"/>
      <c r="G116" s="27">
        <f>AVERAGE(G107:G115)</f>
        <v>0.12125000000000001</v>
      </c>
      <c r="H116" s="27">
        <f>AVERAGE(H107:H115)</f>
        <v>0.63125000000000009</v>
      </c>
      <c r="I116" s="27">
        <f>AVERAGE(I107:I115)</f>
        <v>0.2475</v>
      </c>
      <c r="J116" s="33"/>
    </row>
    <row r="117" spans="1:15" x14ac:dyDescent="0.2">
      <c r="B117" s="30"/>
      <c r="C117" s="30"/>
      <c r="D117" s="30"/>
      <c r="E117" s="30"/>
      <c r="F117" s="30"/>
      <c r="G117" s="30"/>
      <c r="H117" s="30"/>
      <c r="I117" s="30"/>
      <c r="J117" s="33"/>
    </row>
    <row r="118" spans="1:15" ht="18" x14ac:dyDescent="0.25">
      <c r="A118" s="173" t="s">
        <v>356</v>
      </c>
      <c r="B118" s="173"/>
      <c r="C118" s="173" t="s">
        <v>358</v>
      </c>
      <c r="D118" s="173"/>
      <c r="E118" s="29"/>
      <c r="F118" s="110"/>
      <c r="G118" s="110" t="s">
        <v>359</v>
      </c>
      <c r="H118" s="173" t="s">
        <v>360</v>
      </c>
      <c r="I118" s="173"/>
      <c r="J118" s="33"/>
    </row>
    <row r="119" spans="1:15" ht="15.75" x14ac:dyDescent="0.25">
      <c r="A119" s="174" t="s">
        <v>357</v>
      </c>
      <c r="B119" s="174"/>
      <c r="C119" s="174" t="s">
        <v>377</v>
      </c>
      <c r="D119" s="174"/>
      <c r="E119" s="118"/>
      <c r="F119" s="118"/>
      <c r="G119" s="118">
        <v>2.59</v>
      </c>
      <c r="H119" s="174">
        <v>5</v>
      </c>
      <c r="I119" s="174"/>
      <c r="J119" s="33"/>
    </row>
    <row r="120" spans="1:15" ht="15.75" x14ac:dyDescent="0.25">
      <c r="A120" s="174" t="s">
        <v>362</v>
      </c>
      <c r="B120" s="174"/>
      <c r="C120" s="174" t="s">
        <v>378</v>
      </c>
      <c r="D120" s="174"/>
      <c r="E120" s="118"/>
      <c r="F120" s="118"/>
      <c r="G120" s="118">
        <v>2.59</v>
      </c>
      <c r="H120" s="174">
        <v>6</v>
      </c>
      <c r="I120" s="174"/>
      <c r="J120" s="33"/>
    </row>
    <row r="121" spans="1:15" ht="15.75" x14ac:dyDescent="0.25">
      <c r="A121" s="174" t="s">
        <v>361</v>
      </c>
      <c r="B121" s="174"/>
      <c r="C121" s="174" t="s">
        <v>374</v>
      </c>
      <c r="D121" s="174"/>
      <c r="E121" s="118"/>
      <c r="F121" s="118"/>
      <c r="G121" s="118">
        <v>2.5499999999999998</v>
      </c>
      <c r="H121" s="174">
        <v>8</v>
      </c>
      <c r="I121" s="174"/>
      <c r="J121" s="33"/>
    </row>
    <row r="122" spans="1:15" ht="15.75" x14ac:dyDescent="0.25">
      <c r="A122" s="174" t="s">
        <v>379</v>
      </c>
      <c r="B122" s="174"/>
      <c r="C122" s="174" t="s">
        <v>380</v>
      </c>
      <c r="D122" s="174"/>
      <c r="E122" s="118"/>
      <c r="F122" s="118"/>
      <c r="G122" s="118">
        <v>2.72</v>
      </c>
      <c r="H122" s="174">
        <v>2</v>
      </c>
      <c r="I122" s="174"/>
      <c r="J122" s="33"/>
    </row>
    <row r="123" spans="1:15" ht="15.75" x14ac:dyDescent="0.25">
      <c r="A123" s="174" t="s">
        <v>363</v>
      </c>
      <c r="B123" s="174"/>
      <c r="C123" s="174" t="s">
        <v>381</v>
      </c>
      <c r="D123" s="174"/>
      <c r="E123" s="118"/>
      <c r="F123" s="118"/>
      <c r="G123" s="118">
        <v>2.56</v>
      </c>
      <c r="H123" s="174">
        <v>7</v>
      </c>
      <c r="I123" s="174"/>
      <c r="J123" s="33"/>
    </row>
    <row r="124" spans="1:15" ht="39.75" customHeight="1" thickBot="1" x14ac:dyDescent="0.4">
      <c r="A124" s="34" t="s">
        <v>112</v>
      </c>
      <c r="B124" s="175" t="s">
        <v>324</v>
      </c>
      <c r="C124" s="176"/>
      <c r="D124" s="176"/>
      <c r="E124" s="176"/>
      <c r="F124" s="176"/>
      <c r="G124" s="176"/>
      <c r="H124" s="176"/>
      <c r="I124" s="177"/>
      <c r="J124" s="33"/>
      <c r="K124" s="159" t="s">
        <v>165</v>
      </c>
      <c r="L124" s="159"/>
      <c r="M124" s="159"/>
      <c r="N124" s="160">
        <v>0.85</v>
      </c>
      <c r="O124" s="160"/>
    </row>
    <row r="125" spans="1:15" ht="33.75" customHeight="1" thickBot="1" x14ac:dyDescent="0.3">
      <c r="A125" s="84" t="s">
        <v>37</v>
      </c>
      <c r="B125" s="161" t="s">
        <v>47</v>
      </c>
      <c r="C125" s="162"/>
      <c r="D125" s="162"/>
      <c r="E125" s="162"/>
      <c r="F125" s="163"/>
      <c r="G125" s="84" t="s">
        <v>34</v>
      </c>
      <c r="H125" s="84" t="s">
        <v>35</v>
      </c>
      <c r="I125" s="84" t="s">
        <v>36</v>
      </c>
      <c r="J125" s="33"/>
      <c r="K125" s="159" t="s">
        <v>166</v>
      </c>
      <c r="L125" s="159"/>
      <c r="M125" s="159"/>
      <c r="N125" s="172">
        <f>SUM(H135:I135)</f>
        <v>0.84</v>
      </c>
      <c r="O125" s="172"/>
    </row>
    <row r="126" spans="1:15" ht="15.75" customHeight="1" x14ac:dyDescent="0.25">
      <c r="A126" s="26" t="s">
        <v>101</v>
      </c>
      <c r="B126" s="164" t="s">
        <v>105</v>
      </c>
      <c r="C126" s="165"/>
      <c r="D126" s="165"/>
      <c r="E126" s="165"/>
      <c r="F126" s="166"/>
      <c r="G126" s="27">
        <v>0.2</v>
      </c>
      <c r="H126" s="27">
        <v>0.56999999999999995</v>
      </c>
      <c r="I126" s="28">
        <v>0.23</v>
      </c>
      <c r="J126" s="33"/>
    </row>
    <row r="127" spans="1:15" ht="15.75" customHeight="1" x14ac:dyDescent="0.25">
      <c r="A127" s="26" t="s">
        <v>102</v>
      </c>
      <c r="B127" s="164" t="s">
        <v>106</v>
      </c>
      <c r="C127" s="165"/>
      <c r="D127" s="165"/>
      <c r="E127" s="165"/>
      <c r="F127" s="166"/>
      <c r="G127" s="27">
        <v>0.22</v>
      </c>
      <c r="H127" s="27">
        <v>0.52</v>
      </c>
      <c r="I127" s="28">
        <v>0.26</v>
      </c>
      <c r="J127" s="33"/>
    </row>
    <row r="128" spans="1:15" ht="15.75" x14ac:dyDescent="0.25">
      <c r="A128" s="26" t="s">
        <v>103</v>
      </c>
      <c r="B128" s="164" t="s">
        <v>107</v>
      </c>
      <c r="C128" s="165"/>
      <c r="D128" s="165"/>
      <c r="E128" s="165"/>
      <c r="F128" s="166"/>
      <c r="G128" s="27">
        <v>0.12</v>
      </c>
      <c r="H128" s="27">
        <v>0.66</v>
      </c>
      <c r="I128" s="28">
        <v>0.22</v>
      </c>
      <c r="J128" s="33"/>
    </row>
    <row r="129" spans="1:15" ht="15.75" customHeight="1" x14ac:dyDescent="0.25">
      <c r="A129" s="26" t="s">
        <v>104</v>
      </c>
      <c r="B129" s="164" t="s">
        <v>108</v>
      </c>
      <c r="C129" s="165"/>
      <c r="D129" s="165"/>
      <c r="E129" s="165"/>
      <c r="F129" s="166"/>
      <c r="G129" s="27">
        <v>0.24</v>
      </c>
      <c r="H129" s="27">
        <v>0.44</v>
      </c>
      <c r="I129" s="28">
        <v>0.32</v>
      </c>
      <c r="J129" s="33"/>
    </row>
    <row r="130" spans="1:15" ht="15.75" customHeight="1" x14ac:dyDescent="0.25">
      <c r="A130" s="26" t="s">
        <v>109</v>
      </c>
      <c r="B130" s="164" t="s">
        <v>110</v>
      </c>
      <c r="C130" s="165"/>
      <c r="D130" s="165"/>
      <c r="E130" s="165"/>
      <c r="F130" s="166"/>
      <c r="G130" s="27">
        <v>0.13</v>
      </c>
      <c r="H130" s="27">
        <v>0.62</v>
      </c>
      <c r="I130" s="28">
        <v>0.25</v>
      </c>
      <c r="J130" s="33"/>
    </row>
    <row r="131" spans="1:15" ht="15.75" customHeight="1" x14ac:dyDescent="0.25">
      <c r="A131" s="26" t="s">
        <v>88</v>
      </c>
      <c r="B131" s="164" t="s">
        <v>93</v>
      </c>
      <c r="C131" s="165"/>
      <c r="D131" s="165"/>
      <c r="E131" s="165"/>
      <c r="F131" s="166"/>
      <c r="G131" s="27">
        <v>0.12</v>
      </c>
      <c r="H131" s="27">
        <v>0.67</v>
      </c>
      <c r="I131" s="28">
        <v>0.21</v>
      </c>
      <c r="J131" s="33"/>
    </row>
    <row r="132" spans="1:15" ht="15.75" customHeight="1" x14ac:dyDescent="0.25">
      <c r="A132" s="26" t="s">
        <v>91</v>
      </c>
      <c r="B132" s="164" t="s">
        <v>96</v>
      </c>
      <c r="C132" s="165"/>
      <c r="D132" s="165"/>
      <c r="E132" s="165"/>
      <c r="F132" s="166"/>
      <c r="G132" s="27">
        <v>0.09</v>
      </c>
      <c r="H132" s="27">
        <v>0.56999999999999995</v>
      </c>
      <c r="I132" s="28">
        <v>0.34</v>
      </c>
      <c r="J132" s="33"/>
    </row>
    <row r="133" spans="1:15" ht="15.75" x14ac:dyDescent="0.25">
      <c r="A133" s="26"/>
      <c r="B133" s="164"/>
      <c r="C133" s="165"/>
      <c r="D133" s="165"/>
      <c r="E133" s="165"/>
      <c r="F133" s="166"/>
      <c r="G133" s="27"/>
      <c r="H133" s="27"/>
      <c r="I133" s="28"/>
      <c r="J133" s="33"/>
    </row>
    <row r="134" spans="1:15" ht="15.75" x14ac:dyDescent="0.25">
      <c r="A134" s="26"/>
      <c r="B134" s="164"/>
      <c r="C134" s="165"/>
      <c r="D134" s="165"/>
      <c r="E134" s="165"/>
      <c r="F134" s="166"/>
      <c r="G134" s="27"/>
      <c r="H134" s="27"/>
      <c r="I134" s="28"/>
      <c r="J134" s="33"/>
    </row>
    <row r="135" spans="1:15" ht="15.75" x14ac:dyDescent="0.25">
      <c r="A135" s="26"/>
      <c r="B135" s="167" t="s">
        <v>38</v>
      </c>
      <c r="C135" s="168"/>
      <c r="D135" s="168"/>
      <c r="E135" s="168"/>
      <c r="F135" s="169"/>
      <c r="G135" s="27">
        <f>AVERAGE(G126:G134)</f>
        <v>0.16</v>
      </c>
      <c r="H135" s="27">
        <f>AVERAGE(H126:H134)</f>
        <v>0.57857142857142851</v>
      </c>
      <c r="I135" s="27">
        <f>AVERAGE(I126:I134)</f>
        <v>0.26142857142857145</v>
      </c>
      <c r="J135" s="33"/>
    </row>
    <row r="136" spans="1:15" ht="15" x14ac:dyDescent="0.25">
      <c r="A136" s="29"/>
      <c r="B136" s="30"/>
      <c r="C136" s="30"/>
      <c r="D136" s="30"/>
      <c r="E136" s="30"/>
      <c r="F136" s="30"/>
      <c r="G136" s="30"/>
      <c r="H136" s="30"/>
      <c r="I136" s="30"/>
      <c r="J136" s="124"/>
    </row>
    <row r="137" spans="1:15" ht="18" x14ac:dyDescent="0.25">
      <c r="A137" s="173" t="s">
        <v>356</v>
      </c>
      <c r="B137" s="173"/>
      <c r="C137" s="173" t="s">
        <v>358</v>
      </c>
      <c r="D137" s="173"/>
      <c r="E137" s="110"/>
      <c r="F137" s="110"/>
      <c r="G137" s="110" t="s">
        <v>359</v>
      </c>
      <c r="H137" s="173" t="s">
        <v>360</v>
      </c>
      <c r="I137" s="173"/>
      <c r="J137" s="124"/>
    </row>
    <row r="138" spans="1:15" ht="15.75" x14ac:dyDescent="0.25">
      <c r="A138" s="174" t="s">
        <v>355</v>
      </c>
      <c r="B138" s="174"/>
      <c r="C138" s="174" t="s">
        <v>371</v>
      </c>
      <c r="D138" s="174"/>
      <c r="E138" s="118"/>
      <c r="F138" s="118"/>
      <c r="G138" s="118">
        <v>2.68</v>
      </c>
      <c r="H138" s="174">
        <v>4</v>
      </c>
      <c r="I138" s="174"/>
      <c r="J138" s="33"/>
    </row>
    <row r="139" spans="1:15" ht="15.75" x14ac:dyDescent="0.25">
      <c r="A139" s="174" t="s">
        <v>357</v>
      </c>
      <c r="B139" s="174"/>
      <c r="C139" s="174" t="s">
        <v>382</v>
      </c>
      <c r="D139" s="174"/>
      <c r="E139" s="118"/>
      <c r="F139" s="118"/>
      <c r="G139" s="118">
        <v>2.52</v>
      </c>
      <c r="H139" s="174">
        <v>9</v>
      </c>
      <c r="I139" s="174"/>
      <c r="J139" s="33"/>
    </row>
    <row r="140" spans="1:15" ht="15.75" x14ac:dyDescent="0.25">
      <c r="A140" s="174" t="s">
        <v>361</v>
      </c>
      <c r="B140" s="174"/>
      <c r="C140" s="174" t="s">
        <v>374</v>
      </c>
      <c r="D140" s="174"/>
      <c r="E140" s="118"/>
      <c r="F140" s="118"/>
      <c r="G140" s="118">
        <v>2.5499999999999998</v>
      </c>
      <c r="H140" s="174">
        <v>8</v>
      </c>
      <c r="I140" s="174"/>
      <c r="J140" s="33"/>
    </row>
    <row r="141" spans="1:15" ht="40.5" customHeight="1" thickBot="1" x14ac:dyDescent="0.4">
      <c r="A141" s="34" t="s">
        <v>118</v>
      </c>
      <c r="B141" s="175" t="s">
        <v>113</v>
      </c>
      <c r="C141" s="176"/>
      <c r="D141" s="176"/>
      <c r="E141" s="176"/>
      <c r="F141" s="176"/>
      <c r="G141" s="176"/>
      <c r="H141" s="176"/>
      <c r="I141" s="177"/>
      <c r="J141" s="33"/>
      <c r="K141" s="159" t="s">
        <v>165</v>
      </c>
      <c r="L141" s="159"/>
      <c r="M141" s="159"/>
      <c r="N141" s="160">
        <v>0.86</v>
      </c>
      <c r="O141" s="160"/>
    </row>
    <row r="142" spans="1:15" ht="33.75" customHeight="1" thickBot="1" x14ac:dyDescent="0.3">
      <c r="A142" s="84" t="s">
        <v>37</v>
      </c>
      <c r="B142" s="161" t="s">
        <v>47</v>
      </c>
      <c r="C142" s="162"/>
      <c r="D142" s="162"/>
      <c r="E142" s="162"/>
      <c r="F142" s="163"/>
      <c r="G142" s="84" t="s">
        <v>34</v>
      </c>
      <c r="H142" s="84" t="s">
        <v>35</v>
      </c>
      <c r="I142" s="84" t="s">
        <v>36</v>
      </c>
      <c r="J142" s="33"/>
      <c r="K142" s="159" t="s">
        <v>166</v>
      </c>
      <c r="L142" s="159"/>
      <c r="M142" s="159"/>
      <c r="N142" s="172">
        <f>SUM(H151:I151)</f>
        <v>0.82142857142857162</v>
      </c>
      <c r="O142" s="172"/>
    </row>
    <row r="143" spans="1:15" ht="15.75" customHeight="1" x14ac:dyDescent="0.25">
      <c r="A143" s="26" t="s">
        <v>114</v>
      </c>
      <c r="B143" s="164" t="s">
        <v>116</v>
      </c>
      <c r="C143" s="165"/>
      <c r="D143" s="165"/>
      <c r="E143" s="165"/>
      <c r="F143" s="166"/>
      <c r="G143" s="27">
        <v>0.24</v>
      </c>
      <c r="H143" s="27">
        <v>0.47</v>
      </c>
      <c r="I143" s="28">
        <v>0.28999999999999998</v>
      </c>
      <c r="J143" s="33"/>
    </row>
    <row r="144" spans="1:15" ht="15.75" customHeight="1" x14ac:dyDescent="0.25">
      <c r="A144" s="26" t="s">
        <v>54</v>
      </c>
      <c r="B144" s="164" t="s">
        <v>58</v>
      </c>
      <c r="C144" s="165"/>
      <c r="D144" s="165"/>
      <c r="E144" s="165"/>
      <c r="F144" s="166"/>
      <c r="G144" s="27">
        <v>0.13</v>
      </c>
      <c r="H144" s="27">
        <v>0.74</v>
      </c>
      <c r="I144" s="28">
        <v>0.13</v>
      </c>
      <c r="J144" s="33"/>
    </row>
    <row r="145" spans="1:15" ht="15.75" customHeight="1" x14ac:dyDescent="0.25">
      <c r="A145" s="26" t="s">
        <v>102</v>
      </c>
      <c r="B145" s="164" t="s">
        <v>106</v>
      </c>
      <c r="C145" s="165"/>
      <c r="D145" s="165"/>
      <c r="E145" s="165"/>
      <c r="F145" s="166"/>
      <c r="G145" s="27">
        <v>0.22</v>
      </c>
      <c r="H145" s="27">
        <v>0.52</v>
      </c>
      <c r="I145" s="28">
        <v>0.26</v>
      </c>
      <c r="J145" s="33"/>
    </row>
    <row r="146" spans="1:15" ht="15.75" customHeight="1" x14ac:dyDescent="0.25">
      <c r="A146" s="26" t="s">
        <v>53</v>
      </c>
      <c r="B146" s="164" t="s">
        <v>57</v>
      </c>
      <c r="C146" s="165"/>
      <c r="D146" s="165"/>
      <c r="E146" s="165"/>
      <c r="F146" s="166"/>
      <c r="G146" s="27">
        <v>0.21</v>
      </c>
      <c r="H146" s="27">
        <v>0.62</v>
      </c>
      <c r="I146" s="28">
        <v>0.17</v>
      </c>
      <c r="J146" s="33"/>
    </row>
    <row r="147" spans="1:15" ht="15.75" customHeight="1" x14ac:dyDescent="0.25">
      <c r="A147" s="26" t="s">
        <v>103</v>
      </c>
      <c r="B147" s="164" t="s">
        <v>107</v>
      </c>
      <c r="C147" s="165"/>
      <c r="D147" s="165"/>
      <c r="E147" s="165"/>
      <c r="F147" s="166"/>
      <c r="G147" s="27">
        <v>0.12</v>
      </c>
      <c r="H147" s="27">
        <v>0.66</v>
      </c>
      <c r="I147" s="28">
        <v>0.22</v>
      </c>
      <c r="J147" s="33"/>
    </row>
    <row r="148" spans="1:15" ht="15.75" customHeight="1" x14ac:dyDescent="0.25">
      <c r="A148" s="26" t="s">
        <v>104</v>
      </c>
      <c r="B148" s="164" t="s">
        <v>108</v>
      </c>
      <c r="C148" s="165"/>
      <c r="D148" s="165"/>
      <c r="E148" s="165"/>
      <c r="F148" s="166"/>
      <c r="G148" s="27">
        <v>0.24</v>
      </c>
      <c r="H148" s="27">
        <v>0.44</v>
      </c>
      <c r="I148" s="28">
        <v>0.32</v>
      </c>
      <c r="J148" s="33"/>
    </row>
    <row r="149" spans="1:15" ht="15.75" customHeight="1" x14ac:dyDescent="0.25">
      <c r="A149" s="26" t="s">
        <v>91</v>
      </c>
      <c r="B149" s="164" t="s">
        <v>96</v>
      </c>
      <c r="C149" s="165"/>
      <c r="D149" s="165"/>
      <c r="E149" s="165"/>
      <c r="F149" s="166"/>
      <c r="G149" s="27">
        <v>0.09</v>
      </c>
      <c r="H149" s="27">
        <v>0.56999999999999995</v>
      </c>
      <c r="I149" s="28">
        <v>0.34</v>
      </c>
      <c r="J149" s="33"/>
    </row>
    <row r="150" spans="1:15" ht="15.75" x14ac:dyDescent="0.25">
      <c r="A150" s="26"/>
      <c r="B150" s="164"/>
      <c r="C150" s="165"/>
      <c r="D150" s="165"/>
      <c r="E150" s="165"/>
      <c r="F150" s="166"/>
      <c r="G150" s="27"/>
      <c r="H150" s="27"/>
      <c r="I150" s="28"/>
      <c r="J150" s="33"/>
    </row>
    <row r="151" spans="1:15" ht="15.75" x14ac:dyDescent="0.25">
      <c r="A151" s="26"/>
      <c r="B151" s="167" t="s">
        <v>38</v>
      </c>
      <c r="C151" s="168"/>
      <c r="D151" s="168"/>
      <c r="E151" s="168"/>
      <c r="F151" s="169"/>
      <c r="G151" s="27">
        <f>AVERAGE(G143:G150)</f>
        <v>0.17857142857142858</v>
      </c>
      <c r="H151" s="27">
        <f>AVERAGE(H143:H150)</f>
        <v>0.5742857142857144</v>
      </c>
      <c r="I151" s="27">
        <f>AVERAGE(I143:I150)</f>
        <v>0.24714285714285716</v>
      </c>
      <c r="J151" s="33"/>
    </row>
    <row r="152" spans="1:15" x14ac:dyDescent="0.2">
      <c r="A152" s="29"/>
      <c r="B152" s="30"/>
      <c r="C152" s="30"/>
      <c r="D152" s="30"/>
      <c r="E152" s="30"/>
      <c r="F152" s="30"/>
      <c r="G152" s="30"/>
      <c r="H152" s="30"/>
      <c r="I152" s="30"/>
      <c r="J152" s="33"/>
    </row>
    <row r="153" spans="1:15" ht="18" x14ac:dyDescent="0.25">
      <c r="A153" s="173" t="s">
        <v>356</v>
      </c>
      <c r="B153" s="173"/>
      <c r="C153" s="173" t="s">
        <v>358</v>
      </c>
      <c r="D153" s="173"/>
      <c r="E153" s="110"/>
      <c r="F153" s="110"/>
      <c r="G153" s="110" t="s">
        <v>359</v>
      </c>
      <c r="H153" s="173" t="s">
        <v>360</v>
      </c>
      <c r="I153" s="173"/>
      <c r="J153" s="33"/>
    </row>
    <row r="154" spans="1:15" ht="15.75" x14ac:dyDescent="0.25">
      <c r="A154" s="174" t="s">
        <v>357</v>
      </c>
      <c r="B154" s="174"/>
      <c r="C154" s="174" t="s">
        <v>373</v>
      </c>
      <c r="D154" s="174"/>
      <c r="E154" s="118"/>
      <c r="F154" s="118"/>
      <c r="G154" s="118">
        <v>2.59</v>
      </c>
      <c r="H154" s="174">
        <v>5</v>
      </c>
      <c r="I154" s="174"/>
      <c r="J154" s="33"/>
    </row>
    <row r="155" spans="1:15" ht="15.75" x14ac:dyDescent="0.25">
      <c r="A155" s="174" t="s">
        <v>357</v>
      </c>
      <c r="B155" s="174"/>
      <c r="C155" s="174" t="s">
        <v>382</v>
      </c>
      <c r="D155" s="174"/>
      <c r="E155" s="118"/>
      <c r="F155" s="118"/>
      <c r="G155" s="118">
        <v>2.52</v>
      </c>
      <c r="H155" s="174">
        <v>9</v>
      </c>
      <c r="I155" s="174"/>
      <c r="J155" s="33"/>
    </row>
    <row r="156" spans="1:15" ht="15.75" x14ac:dyDescent="0.25">
      <c r="A156" s="174" t="s">
        <v>361</v>
      </c>
      <c r="B156" s="174"/>
      <c r="C156" s="174" t="s">
        <v>374</v>
      </c>
      <c r="D156" s="174"/>
      <c r="E156" s="118"/>
      <c r="F156" s="118"/>
      <c r="G156" s="118">
        <v>2.5499999999999998</v>
      </c>
      <c r="H156" s="174">
        <v>8</v>
      </c>
      <c r="I156" s="174"/>
      <c r="J156" s="33"/>
    </row>
    <row r="157" spans="1:15" ht="39.75" customHeight="1" thickBot="1" x14ac:dyDescent="0.4">
      <c r="A157" s="34" t="s">
        <v>130</v>
      </c>
      <c r="B157" s="175" t="s">
        <v>325</v>
      </c>
      <c r="C157" s="176"/>
      <c r="D157" s="176"/>
      <c r="E157" s="176"/>
      <c r="F157" s="176"/>
      <c r="G157" s="176"/>
      <c r="H157" s="176"/>
      <c r="I157" s="177"/>
      <c r="J157" s="33"/>
      <c r="K157" s="159" t="s">
        <v>165</v>
      </c>
      <c r="L157" s="159"/>
      <c r="M157" s="159"/>
      <c r="N157" s="160">
        <v>0.89</v>
      </c>
      <c r="O157" s="160"/>
    </row>
    <row r="158" spans="1:15" ht="33.75" customHeight="1" thickBot="1" x14ac:dyDescent="0.3">
      <c r="A158" s="84" t="s">
        <v>37</v>
      </c>
      <c r="B158" s="161" t="s">
        <v>47</v>
      </c>
      <c r="C158" s="162"/>
      <c r="D158" s="162"/>
      <c r="E158" s="162"/>
      <c r="F158" s="163"/>
      <c r="G158" s="84" t="s">
        <v>34</v>
      </c>
      <c r="H158" s="84" t="s">
        <v>35</v>
      </c>
      <c r="I158" s="84" t="s">
        <v>36</v>
      </c>
      <c r="J158" s="33"/>
      <c r="K158" s="159" t="s">
        <v>166</v>
      </c>
      <c r="L158" s="159"/>
      <c r="M158" s="159"/>
      <c r="N158" s="172">
        <f>SUM(H168:I168)</f>
        <v>0.90749999999999997</v>
      </c>
      <c r="O158" s="172"/>
    </row>
    <row r="159" spans="1:15" ht="15.75" customHeight="1" x14ac:dyDescent="0.25">
      <c r="A159" s="26" t="s">
        <v>331</v>
      </c>
      <c r="B159" s="164" t="s">
        <v>334</v>
      </c>
      <c r="C159" s="165"/>
      <c r="D159" s="165"/>
      <c r="E159" s="165"/>
      <c r="F159" s="166"/>
      <c r="G159" s="27">
        <v>0.18</v>
      </c>
      <c r="H159" s="27">
        <v>0.57999999999999996</v>
      </c>
      <c r="I159" s="28">
        <v>0.24</v>
      </c>
      <c r="J159" s="33"/>
    </row>
    <row r="160" spans="1:15" ht="15.75" customHeight="1" x14ac:dyDescent="0.25">
      <c r="A160" s="26" t="s">
        <v>332</v>
      </c>
      <c r="B160" s="164" t="s">
        <v>335</v>
      </c>
      <c r="C160" s="165"/>
      <c r="D160" s="165"/>
      <c r="E160" s="165"/>
      <c r="F160" s="166"/>
      <c r="G160" s="27">
        <v>0.09</v>
      </c>
      <c r="H160" s="27">
        <v>0.56999999999999995</v>
      </c>
      <c r="I160" s="28">
        <v>0.34</v>
      </c>
      <c r="J160" s="33"/>
    </row>
    <row r="161" spans="1:15" ht="15.75" customHeight="1" x14ac:dyDescent="0.25">
      <c r="A161" s="26" t="s">
        <v>333</v>
      </c>
      <c r="B161" s="164" t="s">
        <v>336</v>
      </c>
      <c r="C161" s="165"/>
      <c r="D161" s="165"/>
      <c r="E161" s="165"/>
      <c r="F161" s="166"/>
      <c r="G161" s="27">
        <v>0.05</v>
      </c>
      <c r="H161" s="27">
        <v>0.62</v>
      </c>
      <c r="I161" s="28">
        <v>0.33</v>
      </c>
      <c r="J161" s="33"/>
    </row>
    <row r="162" spans="1:15" ht="15.75" customHeight="1" x14ac:dyDescent="0.25">
      <c r="A162" s="26" t="s">
        <v>122</v>
      </c>
      <c r="B162" s="164" t="s">
        <v>126</v>
      </c>
      <c r="C162" s="165"/>
      <c r="D162" s="165"/>
      <c r="E162" s="165"/>
      <c r="F162" s="166"/>
      <c r="G162" s="27">
        <v>7.0000000000000007E-2</v>
      </c>
      <c r="H162" s="27">
        <v>0.59</v>
      </c>
      <c r="I162" s="28">
        <v>0.34</v>
      </c>
      <c r="J162" s="33"/>
    </row>
    <row r="163" spans="1:15" ht="15.75" customHeight="1" x14ac:dyDescent="0.25">
      <c r="A163" s="26" t="s">
        <v>123</v>
      </c>
      <c r="B163" s="164" t="s">
        <v>127</v>
      </c>
      <c r="C163" s="165"/>
      <c r="D163" s="165"/>
      <c r="E163" s="165"/>
      <c r="F163" s="166"/>
      <c r="G163" s="27">
        <v>0.1</v>
      </c>
      <c r="H163" s="27">
        <v>0.67</v>
      </c>
      <c r="I163" s="28">
        <v>0.22</v>
      </c>
      <c r="J163" s="33"/>
    </row>
    <row r="164" spans="1:15" ht="15.75" customHeight="1" x14ac:dyDescent="0.25">
      <c r="A164" s="26" t="s">
        <v>124</v>
      </c>
      <c r="B164" s="164" t="s">
        <v>128</v>
      </c>
      <c r="C164" s="165"/>
      <c r="D164" s="165"/>
      <c r="E164" s="165"/>
      <c r="F164" s="166"/>
      <c r="G164" s="27">
        <v>0.09</v>
      </c>
      <c r="H164" s="27">
        <v>0.57999999999999996</v>
      </c>
      <c r="I164" s="28">
        <v>0.33</v>
      </c>
      <c r="J164" s="33"/>
    </row>
    <row r="165" spans="1:15" ht="15.75" customHeight="1" x14ac:dyDescent="0.25">
      <c r="A165" s="26" t="s">
        <v>115</v>
      </c>
      <c r="B165" s="164" t="s">
        <v>117</v>
      </c>
      <c r="C165" s="165"/>
      <c r="D165" s="165"/>
      <c r="E165" s="165"/>
      <c r="F165" s="166"/>
      <c r="G165" s="27">
        <v>7.0000000000000007E-2</v>
      </c>
      <c r="H165" s="27">
        <v>0.7</v>
      </c>
      <c r="I165" s="28">
        <v>0.23</v>
      </c>
      <c r="J165" s="33"/>
    </row>
    <row r="166" spans="1:15" ht="15.75" x14ac:dyDescent="0.25">
      <c r="A166" s="26" t="s">
        <v>125</v>
      </c>
      <c r="B166" s="164" t="s">
        <v>129</v>
      </c>
      <c r="C166" s="165"/>
      <c r="D166" s="165"/>
      <c r="E166" s="165"/>
      <c r="F166" s="166"/>
      <c r="G166" s="27">
        <v>0.08</v>
      </c>
      <c r="H166" s="27">
        <v>0.61</v>
      </c>
      <c r="I166" s="28">
        <v>0.31</v>
      </c>
      <c r="J166" s="33"/>
    </row>
    <row r="167" spans="1:15" ht="15.75" x14ac:dyDescent="0.25">
      <c r="A167" s="26"/>
      <c r="B167" s="105"/>
      <c r="C167" s="106"/>
      <c r="D167" s="106"/>
      <c r="E167" s="106"/>
      <c r="F167" s="107"/>
      <c r="G167" s="27"/>
      <c r="H167" s="27"/>
      <c r="I167" s="28"/>
      <c r="J167" s="33"/>
    </row>
    <row r="168" spans="1:15" ht="15.75" x14ac:dyDescent="0.25">
      <c r="A168" s="26"/>
      <c r="B168" s="167" t="s">
        <v>38</v>
      </c>
      <c r="C168" s="168"/>
      <c r="D168" s="168"/>
      <c r="E168" s="168"/>
      <c r="F168" s="169"/>
      <c r="G168" s="27">
        <f>AVERAGE(G159:G166)</f>
        <v>9.1249999999999984E-2</v>
      </c>
      <c r="H168" s="27">
        <f>AVERAGE(H159:H166)</f>
        <v>0.61499999999999999</v>
      </c>
      <c r="I168" s="27">
        <f>AVERAGE(I159:I166)</f>
        <v>0.29250000000000004</v>
      </c>
      <c r="J168" s="33"/>
    </row>
    <row r="169" spans="1:15" x14ac:dyDescent="0.2">
      <c r="A169" s="29"/>
      <c r="B169" s="30"/>
      <c r="C169" s="30"/>
      <c r="D169" s="30"/>
      <c r="E169" s="30"/>
      <c r="F169" s="30"/>
      <c r="G169" s="30"/>
      <c r="H169" s="30"/>
      <c r="I169" s="30"/>
      <c r="J169" s="33"/>
    </row>
    <row r="170" spans="1:15" ht="18" x14ac:dyDescent="0.25">
      <c r="A170" s="173" t="s">
        <v>356</v>
      </c>
      <c r="B170" s="173"/>
      <c r="C170" s="173" t="s">
        <v>358</v>
      </c>
      <c r="D170" s="173"/>
      <c r="E170" s="110"/>
      <c r="F170" s="110"/>
      <c r="G170" s="110" t="s">
        <v>359</v>
      </c>
      <c r="H170" s="173" t="s">
        <v>360</v>
      </c>
      <c r="I170" s="173"/>
      <c r="J170" s="33"/>
    </row>
    <row r="171" spans="1:15" ht="15.75" x14ac:dyDescent="0.25">
      <c r="A171" s="174" t="s">
        <v>357</v>
      </c>
      <c r="B171" s="174"/>
      <c r="C171" s="174" t="s">
        <v>382</v>
      </c>
      <c r="D171" s="174"/>
      <c r="E171" s="118"/>
      <c r="F171" s="118"/>
      <c r="G171" s="118">
        <v>2.52</v>
      </c>
      <c r="H171" s="174">
        <v>9</v>
      </c>
      <c r="I171" s="174"/>
      <c r="J171" s="33"/>
    </row>
    <row r="172" spans="1:15" ht="15.75" x14ac:dyDescent="0.25">
      <c r="A172" s="174" t="s">
        <v>362</v>
      </c>
      <c r="B172" s="174"/>
      <c r="C172" s="174" t="s">
        <v>378</v>
      </c>
      <c r="D172" s="174"/>
      <c r="E172" s="118"/>
      <c r="F172" s="118"/>
      <c r="G172" s="118">
        <v>2.58</v>
      </c>
      <c r="H172" s="174">
        <v>6</v>
      </c>
      <c r="I172" s="174"/>
      <c r="J172" s="33"/>
    </row>
    <row r="173" spans="1:15" ht="15.75" x14ac:dyDescent="0.25">
      <c r="A173" s="174" t="s">
        <v>361</v>
      </c>
      <c r="B173" s="174"/>
      <c r="C173" s="174" t="s">
        <v>380</v>
      </c>
      <c r="D173" s="174"/>
      <c r="E173" s="118"/>
      <c r="F173" s="118"/>
      <c r="G173" s="118">
        <v>2.72</v>
      </c>
      <c r="H173" s="174">
        <v>2</v>
      </c>
      <c r="I173" s="174"/>
      <c r="J173" s="33"/>
    </row>
    <row r="174" spans="1:15" ht="15.75" x14ac:dyDescent="0.25">
      <c r="A174" s="174"/>
      <c r="B174" s="174"/>
      <c r="C174" s="174"/>
      <c r="D174" s="174"/>
      <c r="E174" s="118"/>
      <c r="F174" s="118"/>
      <c r="G174" s="118"/>
      <c r="H174" s="174"/>
      <c r="I174" s="174"/>
      <c r="J174" s="33"/>
    </row>
    <row r="175" spans="1:15" ht="39.75" customHeight="1" thickBot="1" x14ac:dyDescent="0.4">
      <c r="A175" s="34" t="s">
        <v>131</v>
      </c>
      <c r="B175" s="175" t="s">
        <v>326</v>
      </c>
      <c r="C175" s="176"/>
      <c r="D175" s="176"/>
      <c r="E175" s="176"/>
      <c r="F175" s="176"/>
      <c r="G175" s="176"/>
      <c r="H175" s="176"/>
      <c r="I175" s="177"/>
      <c r="J175" s="33"/>
      <c r="K175" s="159" t="s">
        <v>165</v>
      </c>
      <c r="L175" s="159"/>
      <c r="M175" s="159"/>
      <c r="N175" s="160">
        <v>0.87</v>
      </c>
      <c r="O175" s="160"/>
    </row>
    <row r="176" spans="1:15" ht="33.75" customHeight="1" thickBot="1" x14ac:dyDescent="0.3">
      <c r="A176" s="84" t="s">
        <v>37</v>
      </c>
      <c r="B176" s="161" t="s">
        <v>47</v>
      </c>
      <c r="C176" s="162"/>
      <c r="D176" s="162"/>
      <c r="E176" s="162"/>
      <c r="F176" s="163"/>
      <c r="G176" s="84" t="s">
        <v>34</v>
      </c>
      <c r="H176" s="84" t="s">
        <v>35</v>
      </c>
      <c r="I176" s="84" t="s">
        <v>36</v>
      </c>
      <c r="J176" s="33"/>
      <c r="K176" s="159" t="s">
        <v>166</v>
      </c>
      <c r="L176" s="159"/>
      <c r="M176" s="159"/>
      <c r="N176" s="172">
        <f>SUM(H193:I193)</f>
        <v>0.87599999999999989</v>
      </c>
      <c r="O176" s="172"/>
    </row>
    <row r="177" spans="1:10" ht="15.75" customHeight="1" x14ac:dyDescent="0.25">
      <c r="A177" s="26" t="s">
        <v>101</v>
      </c>
      <c r="B177" s="164" t="s">
        <v>105</v>
      </c>
      <c r="C177" s="165"/>
      <c r="D177" s="165"/>
      <c r="E177" s="165"/>
      <c r="F177" s="166"/>
      <c r="G177" s="27">
        <v>0.2</v>
      </c>
      <c r="H177" s="27">
        <v>0.56999999999999995</v>
      </c>
      <c r="I177" s="28">
        <v>0.23</v>
      </c>
      <c r="J177" s="33"/>
    </row>
    <row r="178" spans="1:10" ht="15.75" x14ac:dyDescent="0.25">
      <c r="A178" s="26" t="s">
        <v>102</v>
      </c>
      <c r="B178" s="164" t="s">
        <v>106</v>
      </c>
      <c r="C178" s="165"/>
      <c r="D178" s="165"/>
      <c r="E178" s="165"/>
      <c r="F178" s="166"/>
      <c r="G178" s="27">
        <v>0.22</v>
      </c>
      <c r="H178" s="27">
        <v>0.52</v>
      </c>
      <c r="I178" s="28">
        <v>0.26</v>
      </c>
      <c r="J178" s="33"/>
    </row>
    <row r="179" spans="1:10" ht="15.75" x14ac:dyDescent="0.25">
      <c r="A179" s="26" t="s">
        <v>103</v>
      </c>
      <c r="B179" s="164" t="s">
        <v>337</v>
      </c>
      <c r="C179" s="165"/>
      <c r="D179" s="165"/>
      <c r="E179" s="165"/>
      <c r="F179" s="166"/>
      <c r="G179" s="27">
        <v>0.12</v>
      </c>
      <c r="H179" s="27">
        <v>0.66</v>
      </c>
      <c r="I179" s="28">
        <v>0.22</v>
      </c>
      <c r="J179" s="33"/>
    </row>
    <row r="180" spans="1:10" ht="15.75" customHeight="1" x14ac:dyDescent="0.25">
      <c r="A180" s="26" t="s">
        <v>104</v>
      </c>
      <c r="B180" s="164" t="s">
        <v>108</v>
      </c>
      <c r="C180" s="165"/>
      <c r="D180" s="165"/>
      <c r="E180" s="165"/>
      <c r="F180" s="166"/>
      <c r="G180" s="27">
        <v>0.24</v>
      </c>
      <c r="H180" s="27">
        <v>0.44</v>
      </c>
      <c r="I180" s="28">
        <v>0.32</v>
      </c>
      <c r="J180" s="33"/>
    </row>
    <row r="181" spans="1:10" ht="15.75" customHeight="1" x14ac:dyDescent="0.25">
      <c r="A181" s="26" t="s">
        <v>109</v>
      </c>
      <c r="B181" s="164" t="s">
        <v>110</v>
      </c>
      <c r="C181" s="165"/>
      <c r="D181" s="165"/>
      <c r="E181" s="165"/>
      <c r="F181" s="166"/>
      <c r="G181" s="27">
        <v>0.13</v>
      </c>
      <c r="H181" s="27">
        <v>0.62</v>
      </c>
      <c r="I181" s="28">
        <v>0.25</v>
      </c>
      <c r="J181" s="33"/>
    </row>
    <row r="182" spans="1:10" ht="15.75" customHeight="1" x14ac:dyDescent="0.25">
      <c r="A182" s="26" t="s">
        <v>88</v>
      </c>
      <c r="B182" s="164" t="s">
        <v>93</v>
      </c>
      <c r="C182" s="165"/>
      <c r="D182" s="165"/>
      <c r="E182" s="165"/>
      <c r="F182" s="166"/>
      <c r="G182" s="27">
        <v>0.12</v>
      </c>
      <c r="H182" s="27">
        <v>0.67</v>
      </c>
      <c r="I182" s="28">
        <v>0.21</v>
      </c>
      <c r="J182" s="33"/>
    </row>
    <row r="183" spans="1:10" ht="15.75" customHeight="1" x14ac:dyDescent="0.25">
      <c r="A183" s="26" t="s">
        <v>91</v>
      </c>
      <c r="B183" s="164" t="s">
        <v>96</v>
      </c>
      <c r="C183" s="165"/>
      <c r="D183" s="165"/>
      <c r="E183" s="165"/>
      <c r="F183" s="166"/>
      <c r="G183" s="27">
        <v>0.09</v>
      </c>
      <c r="H183" s="27">
        <v>0.56999999999999995</v>
      </c>
      <c r="I183" s="28">
        <v>0.34</v>
      </c>
      <c r="J183" s="33"/>
    </row>
    <row r="184" spans="1:10" ht="15.75" x14ac:dyDescent="0.25">
      <c r="A184" s="26" t="s">
        <v>331</v>
      </c>
      <c r="B184" s="164" t="s">
        <v>334</v>
      </c>
      <c r="C184" s="165"/>
      <c r="D184" s="165"/>
      <c r="E184" s="165"/>
      <c r="F184" s="166"/>
      <c r="G184" s="27">
        <v>0.18</v>
      </c>
      <c r="H184" s="27">
        <v>0.57999999999999996</v>
      </c>
      <c r="I184" s="28">
        <v>0.24</v>
      </c>
      <c r="J184" s="33"/>
    </row>
    <row r="185" spans="1:10" ht="15.75" customHeight="1" x14ac:dyDescent="0.25">
      <c r="A185" s="26" t="s">
        <v>332</v>
      </c>
      <c r="B185" s="164" t="s">
        <v>338</v>
      </c>
      <c r="C185" s="165"/>
      <c r="D185" s="165"/>
      <c r="E185" s="165"/>
      <c r="F185" s="166"/>
      <c r="G185" s="27">
        <v>0.09</v>
      </c>
      <c r="H185" s="27">
        <v>0.56999999999999995</v>
      </c>
      <c r="I185" s="28">
        <v>0.34</v>
      </c>
      <c r="J185" s="33"/>
    </row>
    <row r="186" spans="1:10" ht="15.75" customHeight="1" x14ac:dyDescent="0.25">
      <c r="A186" s="26" t="s">
        <v>333</v>
      </c>
      <c r="B186" s="164" t="s">
        <v>336</v>
      </c>
      <c r="C186" s="165"/>
      <c r="D186" s="165"/>
      <c r="E186" s="165"/>
      <c r="F186" s="166"/>
      <c r="G186" s="27">
        <v>0.05</v>
      </c>
      <c r="H186" s="27">
        <v>0.62</v>
      </c>
      <c r="I186" s="28">
        <v>0.33</v>
      </c>
      <c r="J186" s="33"/>
    </row>
    <row r="187" spans="1:10" ht="15.75" customHeight="1" x14ac:dyDescent="0.25">
      <c r="A187" s="26" t="s">
        <v>122</v>
      </c>
      <c r="B187" s="164" t="s">
        <v>126</v>
      </c>
      <c r="C187" s="165"/>
      <c r="D187" s="165"/>
      <c r="E187" s="165"/>
      <c r="F187" s="166"/>
      <c r="G187" s="27">
        <v>7.0000000000000007E-2</v>
      </c>
      <c r="H187" s="27">
        <v>0.59</v>
      </c>
      <c r="I187" s="28">
        <v>0.34</v>
      </c>
      <c r="J187" s="33"/>
    </row>
    <row r="188" spans="1:10" ht="15.75" customHeight="1" x14ac:dyDescent="0.25">
      <c r="A188" s="26" t="s">
        <v>123</v>
      </c>
      <c r="B188" s="164" t="s">
        <v>127</v>
      </c>
      <c r="C188" s="165"/>
      <c r="D188" s="165"/>
      <c r="E188" s="165"/>
      <c r="F188" s="166"/>
      <c r="G188" s="27">
        <v>0.1</v>
      </c>
      <c r="H188" s="27">
        <v>0.67</v>
      </c>
      <c r="I188" s="28">
        <v>0.22</v>
      </c>
      <c r="J188" s="33"/>
    </row>
    <row r="189" spans="1:10" ht="15.75" customHeight="1" x14ac:dyDescent="0.25">
      <c r="A189" s="26" t="s">
        <v>124</v>
      </c>
      <c r="B189" s="164" t="s">
        <v>128</v>
      </c>
      <c r="C189" s="165"/>
      <c r="D189" s="165"/>
      <c r="E189" s="165"/>
      <c r="F189" s="166"/>
      <c r="G189" s="27">
        <v>0.09</v>
      </c>
      <c r="H189" s="27">
        <v>0.57999999999999996</v>
      </c>
      <c r="I189" s="28">
        <v>0.33</v>
      </c>
      <c r="J189" s="33"/>
    </row>
    <row r="190" spans="1:10" ht="15.75" customHeight="1" x14ac:dyDescent="0.25">
      <c r="A190" s="26" t="s">
        <v>115</v>
      </c>
      <c r="B190" s="164" t="s">
        <v>117</v>
      </c>
      <c r="C190" s="165"/>
      <c r="D190" s="165"/>
      <c r="E190" s="165"/>
      <c r="F190" s="166"/>
      <c r="G190" s="27">
        <v>7.0000000000000007E-2</v>
      </c>
      <c r="H190" s="27">
        <v>0.7</v>
      </c>
      <c r="I190" s="28">
        <v>0.23</v>
      </c>
      <c r="J190" s="33"/>
    </row>
    <row r="191" spans="1:10" ht="15.75" customHeight="1" x14ac:dyDescent="0.25">
      <c r="A191" s="26" t="s">
        <v>125</v>
      </c>
      <c r="B191" s="164" t="s">
        <v>129</v>
      </c>
      <c r="C191" s="165"/>
      <c r="D191" s="165"/>
      <c r="E191" s="165"/>
      <c r="F191" s="166"/>
      <c r="G191" s="27">
        <v>0.08</v>
      </c>
      <c r="H191" s="27">
        <v>0.61</v>
      </c>
      <c r="I191" s="28">
        <v>0.31</v>
      </c>
      <c r="J191" s="33"/>
    </row>
    <row r="192" spans="1:10" ht="15.75" x14ac:dyDescent="0.25">
      <c r="A192" s="26"/>
      <c r="B192" s="164"/>
      <c r="C192" s="165"/>
      <c r="D192" s="165"/>
      <c r="E192" s="165"/>
      <c r="F192" s="166"/>
      <c r="G192" s="27"/>
      <c r="H192" s="27"/>
      <c r="I192" s="28"/>
      <c r="J192" s="33"/>
    </row>
    <row r="193" spans="1:15" ht="15.75" x14ac:dyDescent="0.25">
      <c r="A193" s="26"/>
      <c r="B193" s="167" t="s">
        <v>38</v>
      </c>
      <c r="C193" s="168"/>
      <c r="D193" s="168"/>
      <c r="E193" s="168"/>
      <c r="F193" s="169"/>
      <c r="G193" s="27">
        <f>AVERAGE(G177:G192)</f>
        <v>0.12333333333333336</v>
      </c>
      <c r="H193" s="27">
        <f>AVERAGE(H177:H192)</f>
        <v>0.59799999999999998</v>
      </c>
      <c r="I193" s="27">
        <f>AVERAGE(I177:I192)</f>
        <v>0.27799999999999997</v>
      </c>
      <c r="J193" s="33"/>
    </row>
    <row r="194" spans="1:15" x14ac:dyDescent="0.2">
      <c r="A194" s="29"/>
      <c r="B194" s="30"/>
      <c r="C194" s="30"/>
      <c r="D194" s="30"/>
      <c r="E194" s="30"/>
      <c r="F194" s="30"/>
      <c r="G194" s="30"/>
      <c r="H194" s="30"/>
      <c r="I194" s="30"/>
      <c r="J194" s="33"/>
    </row>
    <row r="195" spans="1:15" ht="18" x14ac:dyDescent="0.25">
      <c r="A195" s="173" t="s">
        <v>356</v>
      </c>
      <c r="B195" s="173"/>
      <c r="C195" s="173" t="s">
        <v>358</v>
      </c>
      <c r="D195" s="173"/>
      <c r="E195" s="110"/>
      <c r="F195" s="110"/>
      <c r="G195" s="110" t="s">
        <v>359</v>
      </c>
      <c r="H195" s="173" t="s">
        <v>360</v>
      </c>
      <c r="I195" s="173"/>
      <c r="J195" s="33"/>
    </row>
    <row r="196" spans="1:15" ht="15.75" x14ac:dyDescent="0.25">
      <c r="A196" s="174" t="s">
        <v>357</v>
      </c>
      <c r="B196" s="174"/>
      <c r="C196" s="174" t="s">
        <v>373</v>
      </c>
      <c r="D196" s="174"/>
      <c r="E196" s="118"/>
      <c r="F196" s="118"/>
      <c r="G196" s="118">
        <v>2.59</v>
      </c>
      <c r="H196" s="174">
        <v>5</v>
      </c>
      <c r="I196" s="174"/>
      <c r="J196" s="33"/>
    </row>
    <row r="197" spans="1:15" ht="15.75" x14ac:dyDescent="0.25">
      <c r="A197" s="174" t="s">
        <v>357</v>
      </c>
      <c r="B197" s="174"/>
      <c r="C197" s="174" t="s">
        <v>382</v>
      </c>
      <c r="D197" s="174"/>
      <c r="E197" s="118"/>
      <c r="F197" s="118"/>
      <c r="G197" s="118">
        <v>2.52</v>
      </c>
      <c r="H197" s="174">
        <v>9</v>
      </c>
      <c r="I197" s="174"/>
      <c r="J197" s="33"/>
    </row>
    <row r="198" spans="1:15" ht="15.75" x14ac:dyDescent="0.25">
      <c r="A198" s="174" t="s">
        <v>357</v>
      </c>
      <c r="B198" s="174"/>
      <c r="C198" s="174" t="s">
        <v>377</v>
      </c>
      <c r="D198" s="174"/>
      <c r="E198" s="118"/>
      <c r="F198" s="118"/>
      <c r="G198" s="118">
        <v>2.59</v>
      </c>
      <c r="H198" s="174">
        <v>5</v>
      </c>
      <c r="I198" s="174"/>
      <c r="J198" s="33"/>
    </row>
    <row r="199" spans="1:15" x14ac:dyDescent="0.2">
      <c r="A199" s="29"/>
      <c r="B199" s="30"/>
      <c r="C199" s="30"/>
      <c r="D199" s="30"/>
      <c r="E199" s="30"/>
      <c r="F199" s="30"/>
      <c r="G199" s="30"/>
      <c r="H199" s="30"/>
      <c r="I199" s="30"/>
      <c r="J199" s="33"/>
    </row>
    <row r="200" spans="1:15" ht="39.75" customHeight="1" thickBot="1" x14ac:dyDescent="0.4">
      <c r="A200" s="34" t="s">
        <v>139</v>
      </c>
      <c r="B200" s="175" t="s">
        <v>327</v>
      </c>
      <c r="C200" s="176"/>
      <c r="D200" s="176"/>
      <c r="E200" s="176"/>
      <c r="F200" s="176"/>
      <c r="G200" s="176"/>
      <c r="H200" s="176"/>
      <c r="I200" s="177"/>
      <c r="J200" s="33"/>
      <c r="K200" s="159" t="s">
        <v>165</v>
      </c>
      <c r="L200" s="159"/>
      <c r="M200" s="159"/>
      <c r="N200" s="160">
        <v>0.88</v>
      </c>
      <c r="O200" s="160"/>
    </row>
    <row r="201" spans="1:15" ht="33.75" customHeight="1" thickBot="1" x14ac:dyDescent="0.3">
      <c r="A201" s="84" t="s">
        <v>37</v>
      </c>
      <c r="B201" s="161" t="s">
        <v>47</v>
      </c>
      <c r="C201" s="162"/>
      <c r="D201" s="162"/>
      <c r="E201" s="162"/>
      <c r="F201" s="163"/>
      <c r="G201" s="84" t="s">
        <v>34</v>
      </c>
      <c r="H201" s="84" t="s">
        <v>35</v>
      </c>
      <c r="I201" s="84" t="s">
        <v>36</v>
      </c>
      <c r="J201" s="33"/>
      <c r="K201" s="159" t="s">
        <v>166</v>
      </c>
      <c r="L201" s="159"/>
      <c r="M201" s="159"/>
      <c r="N201" s="172">
        <f>SUM(H207:I207)</f>
        <v>0.77333333333333332</v>
      </c>
      <c r="O201" s="172"/>
    </row>
    <row r="202" spans="1:15" ht="15.75" x14ac:dyDescent="0.25">
      <c r="A202" s="26" t="s">
        <v>88</v>
      </c>
      <c r="B202" s="164" t="s">
        <v>93</v>
      </c>
      <c r="C202" s="165"/>
      <c r="D202" s="165"/>
      <c r="E202" s="165"/>
      <c r="F202" s="166"/>
      <c r="G202" s="27">
        <v>0.12</v>
      </c>
      <c r="H202" s="27">
        <v>0.67</v>
      </c>
      <c r="I202" s="28">
        <v>0.21</v>
      </c>
      <c r="J202" s="33"/>
    </row>
    <row r="203" spans="1:15" ht="15.75" x14ac:dyDescent="0.25">
      <c r="A203" s="26" t="s">
        <v>91</v>
      </c>
      <c r="B203" s="164" t="s">
        <v>96</v>
      </c>
      <c r="C203" s="165"/>
      <c r="D203" s="165"/>
      <c r="E203" s="165"/>
      <c r="F203" s="166"/>
      <c r="G203" s="27">
        <v>0.09</v>
      </c>
      <c r="H203" s="27">
        <v>0.56999999999999995</v>
      </c>
      <c r="I203" s="28">
        <v>0.34</v>
      </c>
      <c r="J203" s="33"/>
    </row>
    <row r="204" spans="1:15" ht="15.75" x14ac:dyDescent="0.25">
      <c r="A204" s="26" t="s">
        <v>145</v>
      </c>
      <c r="B204" s="164" t="s">
        <v>152</v>
      </c>
      <c r="C204" s="165"/>
      <c r="D204" s="165"/>
      <c r="E204" s="165"/>
      <c r="F204" s="166"/>
      <c r="G204" s="27">
        <v>0.47</v>
      </c>
      <c r="H204" s="27">
        <v>0.52</v>
      </c>
      <c r="I204" s="28">
        <v>0.01</v>
      </c>
      <c r="J204" s="33"/>
    </row>
    <row r="205" spans="1:15" ht="15.75" customHeight="1" x14ac:dyDescent="0.25">
      <c r="A205" s="26"/>
      <c r="B205" s="164"/>
      <c r="C205" s="165"/>
      <c r="D205" s="165"/>
      <c r="E205" s="165"/>
      <c r="F205" s="166"/>
      <c r="G205" s="27"/>
      <c r="H205" s="27"/>
      <c r="I205" s="28"/>
      <c r="J205" s="33"/>
    </row>
    <row r="206" spans="1:15" ht="15.75" x14ac:dyDescent="0.25">
      <c r="A206" s="26"/>
      <c r="B206" s="164"/>
      <c r="C206" s="165"/>
      <c r="D206" s="165"/>
      <c r="E206" s="165"/>
      <c r="F206" s="166"/>
      <c r="G206" s="27"/>
      <c r="H206" s="27"/>
      <c r="I206" s="28"/>
      <c r="J206" s="33"/>
    </row>
    <row r="207" spans="1:15" ht="15.75" x14ac:dyDescent="0.25">
      <c r="A207" s="26"/>
      <c r="B207" s="167" t="s">
        <v>38</v>
      </c>
      <c r="C207" s="168"/>
      <c r="D207" s="168"/>
      <c r="E207" s="168"/>
      <c r="F207" s="169"/>
      <c r="G207" s="27">
        <f>AVERAGE(G202:G206)</f>
        <v>0.22666666666666666</v>
      </c>
      <c r="H207" s="27">
        <f>AVERAGE(H202:H206)</f>
        <v>0.58666666666666667</v>
      </c>
      <c r="I207" s="27">
        <f>AVERAGE(I202:I206)</f>
        <v>0.18666666666666668</v>
      </c>
      <c r="J207" s="33"/>
    </row>
    <row r="208" spans="1:15" x14ac:dyDescent="0.2">
      <c r="A208" s="29"/>
      <c r="B208" s="30"/>
      <c r="C208" s="30"/>
      <c r="D208" s="30"/>
      <c r="E208" s="30"/>
      <c r="F208" s="30"/>
      <c r="G208" s="30"/>
      <c r="H208" s="30"/>
      <c r="I208" s="30"/>
      <c r="J208" s="33"/>
    </row>
    <row r="209" spans="1:15" ht="18" x14ac:dyDescent="0.25">
      <c r="A209" s="173" t="s">
        <v>356</v>
      </c>
      <c r="B209" s="173"/>
      <c r="C209" s="173" t="s">
        <v>358</v>
      </c>
      <c r="D209" s="173"/>
      <c r="E209" s="110"/>
      <c r="F209" s="110"/>
      <c r="G209" s="110" t="s">
        <v>359</v>
      </c>
      <c r="H209" s="173" t="s">
        <v>360</v>
      </c>
      <c r="I209" s="173"/>
      <c r="J209" s="33"/>
    </row>
    <row r="210" spans="1:15" ht="15.75" x14ac:dyDescent="0.25">
      <c r="A210" s="174" t="s">
        <v>355</v>
      </c>
      <c r="B210" s="174"/>
      <c r="C210" s="174" t="s">
        <v>372</v>
      </c>
      <c r="D210" s="174"/>
      <c r="E210" s="118"/>
      <c r="F210" s="118"/>
      <c r="G210" s="118">
        <v>2.5499999999999998</v>
      </c>
      <c r="H210" s="174">
        <v>8</v>
      </c>
      <c r="I210" s="174"/>
      <c r="J210" s="33"/>
    </row>
    <row r="211" spans="1:15" ht="15.75" x14ac:dyDescent="0.25">
      <c r="A211" s="174" t="s">
        <v>357</v>
      </c>
      <c r="B211" s="174"/>
      <c r="C211" s="174" t="s">
        <v>382</v>
      </c>
      <c r="D211" s="174"/>
      <c r="E211" s="118"/>
      <c r="F211" s="118"/>
      <c r="G211" s="118">
        <v>2.52</v>
      </c>
      <c r="H211" s="174">
        <v>9</v>
      </c>
      <c r="I211" s="174"/>
      <c r="J211" s="33"/>
    </row>
    <row r="212" spans="1:15" ht="15.75" x14ac:dyDescent="0.25">
      <c r="A212" s="174" t="s">
        <v>361</v>
      </c>
      <c r="B212" s="174"/>
      <c r="C212" s="174" t="s">
        <v>374</v>
      </c>
      <c r="D212" s="174"/>
      <c r="E212" s="118"/>
      <c r="F212" s="118"/>
      <c r="G212" s="118">
        <v>2.5499999999999998</v>
      </c>
      <c r="H212" s="174">
        <v>8</v>
      </c>
      <c r="I212" s="174"/>
      <c r="J212" s="33"/>
    </row>
    <row r="213" spans="1:15" ht="39.75" customHeight="1" thickBot="1" x14ac:dyDescent="0.4">
      <c r="A213" s="34" t="s">
        <v>154</v>
      </c>
      <c r="B213" s="175" t="s">
        <v>328</v>
      </c>
      <c r="C213" s="176"/>
      <c r="D213" s="176"/>
      <c r="E213" s="176"/>
      <c r="F213" s="176"/>
      <c r="G213" s="176"/>
      <c r="H213" s="176"/>
      <c r="I213" s="177"/>
      <c r="J213" s="33"/>
      <c r="K213" s="159" t="s">
        <v>165</v>
      </c>
      <c r="L213" s="159"/>
      <c r="M213" s="159"/>
      <c r="N213" s="160">
        <v>0.85</v>
      </c>
      <c r="O213" s="160"/>
    </row>
    <row r="214" spans="1:15" ht="33.75" customHeight="1" thickBot="1" x14ac:dyDescent="0.3">
      <c r="A214" s="84" t="s">
        <v>37</v>
      </c>
      <c r="B214" s="161" t="s">
        <v>47</v>
      </c>
      <c r="C214" s="162"/>
      <c r="D214" s="162"/>
      <c r="E214" s="162"/>
      <c r="F214" s="163"/>
      <c r="G214" s="84" t="s">
        <v>34</v>
      </c>
      <c r="H214" s="84" t="s">
        <v>35</v>
      </c>
      <c r="I214" s="84" t="s">
        <v>36</v>
      </c>
      <c r="J214" s="33"/>
      <c r="K214" s="159" t="s">
        <v>166</v>
      </c>
      <c r="L214" s="159"/>
      <c r="M214" s="159"/>
      <c r="N214" s="172">
        <f>SUM(H225:I225)</f>
        <v>0.81888888888888889</v>
      </c>
      <c r="O214" s="172"/>
    </row>
    <row r="215" spans="1:15" ht="15.75" customHeight="1" x14ac:dyDescent="0.25">
      <c r="A215" s="26" t="s">
        <v>137</v>
      </c>
      <c r="B215" s="164" t="s">
        <v>339</v>
      </c>
      <c r="C215" s="165"/>
      <c r="D215" s="165"/>
      <c r="E215" s="165"/>
      <c r="F215" s="166"/>
      <c r="G215" s="27">
        <v>0.09</v>
      </c>
      <c r="H215" s="27">
        <v>0.56000000000000005</v>
      </c>
      <c r="I215" s="28">
        <v>0.35</v>
      </c>
      <c r="J215" s="33"/>
    </row>
    <row r="216" spans="1:15" ht="15.75" customHeight="1" x14ac:dyDescent="0.25">
      <c r="A216" s="26" t="s">
        <v>46</v>
      </c>
      <c r="B216" s="164" t="s">
        <v>43</v>
      </c>
      <c r="C216" s="165"/>
      <c r="D216" s="165"/>
      <c r="E216" s="165"/>
      <c r="F216" s="166"/>
      <c r="G216" s="27">
        <v>0.25</v>
      </c>
      <c r="H216" s="27">
        <v>0.66</v>
      </c>
      <c r="I216" s="28">
        <v>0.09</v>
      </c>
      <c r="J216" s="33"/>
    </row>
    <row r="217" spans="1:15" ht="15.75" customHeight="1" x14ac:dyDescent="0.25">
      <c r="A217" s="26" t="s">
        <v>140</v>
      </c>
      <c r="B217" s="164" t="s">
        <v>147</v>
      </c>
      <c r="C217" s="165"/>
      <c r="D217" s="165"/>
      <c r="E217" s="165"/>
      <c r="F217" s="166"/>
      <c r="G217" s="27">
        <v>0.16</v>
      </c>
      <c r="H217" s="27">
        <v>0.56000000000000005</v>
      </c>
      <c r="I217" s="28">
        <v>0.28000000000000003</v>
      </c>
      <c r="J217" s="33"/>
    </row>
    <row r="218" spans="1:15" ht="15.75" customHeight="1" x14ac:dyDescent="0.25">
      <c r="A218" s="26" t="s">
        <v>141</v>
      </c>
      <c r="B218" s="164" t="s">
        <v>148</v>
      </c>
      <c r="C218" s="165"/>
      <c r="D218" s="165"/>
      <c r="E218" s="165"/>
      <c r="F218" s="166"/>
      <c r="G218" s="27">
        <v>0.12</v>
      </c>
      <c r="H218" s="27">
        <v>0.6</v>
      </c>
      <c r="I218" s="28">
        <v>0.28000000000000003</v>
      </c>
      <c r="J218" s="33"/>
    </row>
    <row r="219" spans="1:15" ht="15.75" customHeight="1" x14ac:dyDescent="0.25">
      <c r="A219" s="26" t="s">
        <v>142</v>
      </c>
      <c r="B219" s="164" t="s">
        <v>149</v>
      </c>
      <c r="C219" s="165"/>
      <c r="D219" s="165"/>
      <c r="E219" s="165"/>
      <c r="F219" s="166"/>
      <c r="G219" s="27">
        <v>0.11</v>
      </c>
      <c r="H219" s="27">
        <v>0.57999999999999996</v>
      </c>
      <c r="I219" s="28">
        <v>0.31</v>
      </c>
      <c r="J219" s="33"/>
    </row>
    <row r="220" spans="1:15" ht="15.75" customHeight="1" x14ac:dyDescent="0.25">
      <c r="A220" s="26" t="s">
        <v>143</v>
      </c>
      <c r="B220" s="164" t="s">
        <v>150</v>
      </c>
      <c r="C220" s="165"/>
      <c r="D220" s="165"/>
      <c r="E220" s="165"/>
      <c r="F220" s="166"/>
      <c r="G220" s="27">
        <v>0.18</v>
      </c>
      <c r="H220" s="27">
        <v>0.61</v>
      </c>
      <c r="I220" s="28">
        <v>0.21</v>
      </c>
      <c r="J220" s="33"/>
    </row>
    <row r="221" spans="1:15" ht="15.75" customHeight="1" x14ac:dyDescent="0.25">
      <c r="A221" s="26" t="s">
        <v>144</v>
      </c>
      <c r="B221" s="164" t="s">
        <v>151</v>
      </c>
      <c r="C221" s="165"/>
      <c r="D221" s="165"/>
      <c r="E221" s="165"/>
      <c r="F221" s="166"/>
      <c r="G221" s="27">
        <v>0.16</v>
      </c>
      <c r="H221" s="27">
        <v>0.56000000000000005</v>
      </c>
      <c r="I221" s="28">
        <v>0.28000000000000003</v>
      </c>
      <c r="J221" s="33"/>
    </row>
    <row r="222" spans="1:15" ht="15.75" customHeight="1" x14ac:dyDescent="0.25">
      <c r="A222" s="26" t="s">
        <v>145</v>
      </c>
      <c r="B222" s="164" t="s">
        <v>152</v>
      </c>
      <c r="C222" s="165"/>
      <c r="D222" s="165"/>
      <c r="E222" s="165"/>
      <c r="F222" s="166"/>
      <c r="G222" s="27">
        <v>0.47</v>
      </c>
      <c r="H222" s="27">
        <v>0.52</v>
      </c>
      <c r="I222" s="28">
        <v>0.01</v>
      </c>
      <c r="J222" s="33"/>
    </row>
    <row r="223" spans="1:15" ht="15.75" x14ac:dyDescent="0.25">
      <c r="A223" s="26" t="s">
        <v>146</v>
      </c>
      <c r="B223" s="164" t="s">
        <v>153</v>
      </c>
      <c r="C223" s="165"/>
      <c r="D223" s="165"/>
      <c r="E223" s="165"/>
      <c r="F223" s="166"/>
      <c r="G223" s="27">
        <v>0.09</v>
      </c>
      <c r="H223" s="27">
        <v>0.63</v>
      </c>
      <c r="I223" s="28">
        <v>0.28000000000000003</v>
      </c>
      <c r="J223" s="33"/>
    </row>
    <row r="224" spans="1:15" ht="15.75" x14ac:dyDescent="0.25">
      <c r="A224" s="26"/>
      <c r="B224" s="105"/>
      <c r="C224" s="106"/>
      <c r="D224" s="106"/>
      <c r="E224" s="106"/>
      <c r="F224" s="107"/>
      <c r="G224" s="27"/>
      <c r="H224" s="27"/>
      <c r="I224" s="28"/>
      <c r="J224" s="33"/>
    </row>
    <row r="225" spans="1:15" ht="15.75" x14ac:dyDescent="0.25">
      <c r="A225" s="26"/>
      <c r="B225" s="167" t="s">
        <v>38</v>
      </c>
      <c r="C225" s="168"/>
      <c r="D225" s="168"/>
      <c r="E225" s="168"/>
      <c r="F225" s="169"/>
      <c r="G225" s="27">
        <f>AVERAGE(G215:G223)</f>
        <v>0.18111111111111111</v>
      </c>
      <c r="H225" s="27">
        <f>AVERAGE(H215:H223)</f>
        <v>0.58666666666666667</v>
      </c>
      <c r="I225" s="27">
        <f>AVERAGE(I215:I223)</f>
        <v>0.23222222222222222</v>
      </c>
      <c r="J225" s="33"/>
    </row>
    <row r="226" spans="1:15" x14ac:dyDescent="0.2">
      <c r="A226" s="29"/>
      <c r="B226" s="30"/>
      <c r="C226" s="30"/>
      <c r="D226" s="30"/>
      <c r="E226" s="30"/>
      <c r="F226" s="30"/>
      <c r="G226" s="30"/>
      <c r="H226" s="30"/>
      <c r="I226" s="30"/>
      <c r="J226" s="33"/>
    </row>
    <row r="227" spans="1:15" ht="18" x14ac:dyDescent="0.25">
      <c r="A227" s="173" t="s">
        <v>356</v>
      </c>
      <c r="B227" s="173"/>
      <c r="C227" s="173" t="s">
        <v>358</v>
      </c>
      <c r="D227" s="173"/>
      <c r="E227" s="110"/>
      <c r="F227" s="110"/>
      <c r="G227" s="110" t="s">
        <v>359</v>
      </c>
      <c r="H227" s="173" t="s">
        <v>360</v>
      </c>
      <c r="I227" s="173"/>
      <c r="J227" s="33"/>
    </row>
    <row r="228" spans="1:15" ht="15.75" x14ac:dyDescent="0.25">
      <c r="A228" s="174" t="s">
        <v>361</v>
      </c>
      <c r="B228" s="174"/>
      <c r="C228" s="174" t="s">
        <v>380</v>
      </c>
      <c r="D228" s="174"/>
      <c r="E228" s="118"/>
      <c r="F228" s="118"/>
      <c r="G228" s="118">
        <v>2.72</v>
      </c>
      <c r="H228" s="174">
        <v>2</v>
      </c>
      <c r="I228" s="174"/>
      <c r="J228" s="33"/>
    </row>
    <row r="229" spans="1:15" x14ac:dyDescent="0.2">
      <c r="A229" s="29"/>
      <c r="B229" s="30"/>
      <c r="C229" s="30"/>
      <c r="D229" s="30"/>
      <c r="E229" s="30"/>
      <c r="F229" s="30"/>
      <c r="G229" s="30"/>
      <c r="H229" s="30"/>
      <c r="I229" s="30"/>
      <c r="J229" s="33"/>
    </row>
    <row r="230" spans="1:15" ht="39.75" customHeight="1" thickBot="1" x14ac:dyDescent="0.4">
      <c r="A230" s="34" t="s">
        <v>156</v>
      </c>
      <c r="B230" s="175" t="s">
        <v>329</v>
      </c>
      <c r="C230" s="176"/>
      <c r="D230" s="176"/>
      <c r="E230" s="176"/>
      <c r="F230" s="176"/>
      <c r="G230" s="176"/>
      <c r="H230" s="176"/>
      <c r="I230" s="177"/>
      <c r="J230" s="33"/>
      <c r="K230" s="159" t="s">
        <v>165</v>
      </c>
      <c r="L230" s="159"/>
      <c r="M230" s="159"/>
      <c r="N230" s="160">
        <v>0.89</v>
      </c>
      <c r="O230" s="160"/>
    </row>
    <row r="231" spans="1:15" ht="33.75" customHeight="1" thickBot="1" x14ac:dyDescent="0.3">
      <c r="A231" s="84" t="s">
        <v>37</v>
      </c>
      <c r="B231" s="161" t="s">
        <v>47</v>
      </c>
      <c r="C231" s="162"/>
      <c r="D231" s="162"/>
      <c r="E231" s="162"/>
      <c r="F231" s="163"/>
      <c r="G231" s="84" t="s">
        <v>34</v>
      </c>
      <c r="H231" s="84" t="s">
        <v>35</v>
      </c>
      <c r="I231" s="84" t="s">
        <v>36</v>
      </c>
      <c r="J231" s="33"/>
      <c r="K231" s="159" t="s">
        <v>166</v>
      </c>
      <c r="L231" s="159"/>
      <c r="M231" s="159"/>
      <c r="N231" s="172">
        <f>SUM(H235:I235)</f>
        <v>0.89500000000000002</v>
      </c>
      <c r="O231" s="172"/>
    </row>
    <row r="232" spans="1:15" ht="15.75" customHeight="1" x14ac:dyDescent="0.25">
      <c r="A232" s="26" t="s">
        <v>88</v>
      </c>
      <c r="B232" s="164" t="s">
        <v>93</v>
      </c>
      <c r="C232" s="165"/>
      <c r="D232" s="165"/>
      <c r="E232" s="165"/>
      <c r="F232" s="166"/>
      <c r="G232" s="27">
        <v>0.12</v>
      </c>
      <c r="H232" s="27">
        <v>0.67</v>
      </c>
      <c r="I232" s="28">
        <v>0.21</v>
      </c>
      <c r="J232" s="33"/>
    </row>
    <row r="233" spans="1:15" ht="15.75" customHeight="1" x14ac:dyDescent="0.25">
      <c r="A233" s="26" t="s">
        <v>91</v>
      </c>
      <c r="B233" s="164" t="s">
        <v>96</v>
      </c>
      <c r="C233" s="165"/>
      <c r="D233" s="165"/>
      <c r="E233" s="165"/>
      <c r="F233" s="166"/>
      <c r="G233" s="27">
        <v>0.09</v>
      </c>
      <c r="H233" s="27">
        <v>0.56999999999999995</v>
      </c>
      <c r="I233" s="28">
        <v>0.34</v>
      </c>
      <c r="J233" s="33"/>
    </row>
    <row r="234" spans="1:15" ht="15.75" x14ac:dyDescent="0.25">
      <c r="A234" s="26"/>
      <c r="B234" s="164"/>
      <c r="C234" s="165"/>
      <c r="D234" s="165"/>
      <c r="E234" s="165"/>
      <c r="F234" s="166"/>
      <c r="G234" s="27"/>
      <c r="H234" s="27"/>
      <c r="I234" s="28"/>
      <c r="J234" s="33"/>
    </row>
    <row r="235" spans="1:15" ht="15.75" x14ac:dyDescent="0.25">
      <c r="A235" s="26"/>
      <c r="B235" s="167" t="s">
        <v>38</v>
      </c>
      <c r="C235" s="168"/>
      <c r="D235" s="168"/>
      <c r="E235" s="168"/>
      <c r="F235" s="169"/>
      <c r="G235" s="27">
        <f>AVERAGE(G232:G234)</f>
        <v>0.105</v>
      </c>
      <c r="H235" s="27">
        <f>AVERAGE(H232:H234)</f>
        <v>0.62</v>
      </c>
      <c r="I235" s="27">
        <f>AVERAGE(I232:I234)</f>
        <v>0.27500000000000002</v>
      </c>
      <c r="J235" s="33"/>
    </row>
    <row r="236" spans="1:15" x14ac:dyDescent="0.2">
      <c r="A236" s="29"/>
      <c r="B236" s="30"/>
      <c r="C236" s="30"/>
      <c r="D236" s="30"/>
      <c r="E236" s="30"/>
      <c r="F236" s="30"/>
      <c r="G236" s="30"/>
      <c r="H236" s="30"/>
      <c r="I236" s="30"/>
      <c r="J236" s="33"/>
    </row>
    <row r="237" spans="1:15" x14ac:dyDescent="0.2">
      <c r="A237" s="29"/>
      <c r="B237" s="30"/>
      <c r="C237" s="30"/>
      <c r="D237" s="30"/>
      <c r="E237" s="30"/>
      <c r="F237" s="30"/>
      <c r="G237" s="30"/>
      <c r="H237" s="30"/>
      <c r="I237" s="30"/>
      <c r="J237" s="33"/>
    </row>
    <row r="238" spans="1:15" ht="18" x14ac:dyDescent="0.25">
      <c r="A238" s="173" t="s">
        <v>356</v>
      </c>
      <c r="B238" s="173"/>
      <c r="C238" s="173" t="s">
        <v>358</v>
      </c>
      <c r="D238" s="173"/>
      <c r="E238" s="110"/>
      <c r="F238" s="110"/>
      <c r="G238" s="110" t="s">
        <v>359</v>
      </c>
      <c r="H238" s="173" t="s">
        <v>360</v>
      </c>
      <c r="I238" s="173"/>
      <c r="J238" s="33"/>
    </row>
    <row r="239" spans="1:15" ht="15.75" x14ac:dyDescent="0.25">
      <c r="A239" s="174" t="s">
        <v>355</v>
      </c>
      <c r="B239" s="174"/>
      <c r="C239" s="174" t="s">
        <v>383</v>
      </c>
      <c r="D239" s="174"/>
      <c r="E239" s="118"/>
      <c r="F239" s="118"/>
      <c r="G239" s="118">
        <v>2.7</v>
      </c>
      <c r="H239" s="174">
        <v>3</v>
      </c>
      <c r="I239" s="174"/>
      <c r="J239" s="33"/>
    </row>
    <row r="240" spans="1:15" ht="13.15" customHeight="1" x14ac:dyDescent="0.25">
      <c r="A240" s="174" t="s">
        <v>357</v>
      </c>
      <c r="B240" s="174"/>
      <c r="C240" s="174" t="s">
        <v>382</v>
      </c>
      <c r="D240" s="174"/>
      <c r="E240" s="118"/>
      <c r="F240" s="118"/>
      <c r="G240" s="118">
        <v>2.52</v>
      </c>
      <c r="H240" s="174">
        <v>9</v>
      </c>
      <c r="I240" s="174"/>
      <c r="J240" s="33"/>
    </row>
    <row r="241" spans="1:15" ht="15.75" hidden="1" customHeight="1" x14ac:dyDescent="0.25">
      <c r="A241" s="174" t="s">
        <v>361</v>
      </c>
      <c r="B241" s="174"/>
      <c r="C241" s="174" t="s">
        <v>374</v>
      </c>
      <c r="D241" s="174"/>
      <c r="E241" s="118"/>
      <c r="F241" s="118"/>
      <c r="G241" s="118">
        <v>2.5499999999999998</v>
      </c>
      <c r="H241" s="174">
        <v>8</v>
      </c>
      <c r="I241" s="174"/>
      <c r="J241" s="33"/>
    </row>
    <row r="242" spans="1:15" ht="15.75" x14ac:dyDescent="0.25">
      <c r="A242" s="174" t="s">
        <v>376</v>
      </c>
      <c r="B242" s="174"/>
      <c r="C242" s="174" t="s">
        <v>375</v>
      </c>
      <c r="D242" s="174"/>
      <c r="E242" s="118"/>
      <c r="F242" s="118"/>
      <c r="G242" s="118">
        <v>2.46</v>
      </c>
      <c r="H242" s="174">
        <v>12</v>
      </c>
      <c r="I242" s="174"/>
      <c r="J242" s="33"/>
    </row>
    <row r="243" spans="1:15" ht="46.5" customHeight="1" thickBot="1" x14ac:dyDescent="0.4">
      <c r="A243" s="34" t="s">
        <v>341</v>
      </c>
      <c r="B243" s="175" t="s">
        <v>161</v>
      </c>
      <c r="C243" s="176"/>
      <c r="D243" s="176"/>
      <c r="E243" s="176"/>
      <c r="F243" s="176"/>
      <c r="G243" s="176"/>
      <c r="H243" s="176"/>
      <c r="I243" s="177"/>
      <c r="J243" s="33"/>
      <c r="K243" s="159" t="s">
        <v>165</v>
      </c>
      <c r="L243" s="159"/>
      <c r="M243" s="159"/>
      <c r="N243" s="160">
        <v>0.39</v>
      </c>
      <c r="O243" s="160"/>
    </row>
    <row r="244" spans="1:15" ht="27" thickBot="1" x14ac:dyDescent="0.3">
      <c r="A244" s="84" t="s">
        <v>37</v>
      </c>
      <c r="B244" s="161" t="s">
        <v>47</v>
      </c>
      <c r="C244" s="162"/>
      <c r="D244" s="162"/>
      <c r="E244" s="162"/>
      <c r="F244" s="163"/>
      <c r="G244" s="84" t="s">
        <v>203</v>
      </c>
      <c r="H244" s="211" t="s">
        <v>204</v>
      </c>
      <c r="I244" s="212"/>
      <c r="J244" s="33"/>
      <c r="K244" s="159" t="s">
        <v>166</v>
      </c>
      <c r="L244" s="159"/>
      <c r="M244" s="159"/>
      <c r="N244" s="172">
        <f>SUM(H249:I249)</f>
        <v>0.42499999999999999</v>
      </c>
      <c r="O244" s="172"/>
    </row>
    <row r="245" spans="1:15" ht="15.75" x14ac:dyDescent="0.25">
      <c r="A245" s="26" t="s">
        <v>155</v>
      </c>
      <c r="B245" s="164" t="s">
        <v>340</v>
      </c>
      <c r="C245" s="165"/>
      <c r="D245" s="165"/>
      <c r="E245" s="165"/>
      <c r="F245" s="166"/>
      <c r="G245" s="27">
        <v>0.56000000000000005</v>
      </c>
      <c r="H245" s="170">
        <v>0.44</v>
      </c>
      <c r="I245" s="171"/>
      <c r="J245" s="33"/>
    </row>
    <row r="246" spans="1:15" ht="15.75" x14ac:dyDescent="0.25">
      <c r="A246" s="26" t="s">
        <v>157</v>
      </c>
      <c r="B246" s="164" t="s">
        <v>160</v>
      </c>
      <c r="C246" s="165"/>
      <c r="D246" s="165"/>
      <c r="E246" s="165"/>
      <c r="F246" s="166"/>
      <c r="G246" s="27">
        <v>0.57999999999999996</v>
      </c>
      <c r="H246" s="170">
        <v>0.42</v>
      </c>
      <c r="I246" s="171"/>
      <c r="J246" s="33"/>
    </row>
    <row r="247" spans="1:15" ht="15.75" x14ac:dyDescent="0.25">
      <c r="A247" s="26" t="s">
        <v>158</v>
      </c>
      <c r="B247" s="164" t="s">
        <v>162</v>
      </c>
      <c r="C247" s="165"/>
      <c r="D247" s="165"/>
      <c r="E247" s="165"/>
      <c r="F247" s="166"/>
      <c r="G247" s="27">
        <v>0.56999999999999995</v>
      </c>
      <c r="H247" s="170">
        <v>0.43</v>
      </c>
      <c r="I247" s="171"/>
      <c r="J247" s="33"/>
    </row>
    <row r="248" spans="1:15" ht="15.75" x14ac:dyDescent="0.25">
      <c r="A248" s="26" t="s">
        <v>159</v>
      </c>
      <c r="B248" s="164" t="s">
        <v>163</v>
      </c>
      <c r="C248" s="165"/>
      <c r="D248" s="165"/>
      <c r="E248" s="165"/>
      <c r="F248" s="166"/>
      <c r="G248" s="27">
        <v>0.59</v>
      </c>
      <c r="H248" s="170">
        <v>0.41</v>
      </c>
      <c r="I248" s="171"/>
      <c r="J248" s="33"/>
    </row>
    <row r="249" spans="1:15" ht="15.75" x14ac:dyDescent="0.25">
      <c r="A249" s="26"/>
      <c r="B249" s="167" t="s">
        <v>38</v>
      </c>
      <c r="C249" s="168"/>
      <c r="D249" s="168"/>
      <c r="E249" s="168"/>
      <c r="F249" s="169"/>
      <c r="G249" s="27">
        <f>AVERAGE(G245:G248)</f>
        <v>0.57499999999999996</v>
      </c>
      <c r="H249" s="170">
        <f>AVERAGE(H245:I248)</f>
        <v>0.42499999999999999</v>
      </c>
      <c r="I249" s="171"/>
      <c r="J249" s="33"/>
    </row>
    <row r="250" spans="1:15" ht="18" x14ac:dyDescent="0.25">
      <c r="A250" s="173" t="s">
        <v>356</v>
      </c>
      <c r="B250" s="173"/>
      <c r="C250" s="173" t="s">
        <v>358</v>
      </c>
      <c r="D250" s="173"/>
      <c r="E250" s="110"/>
      <c r="F250" s="110"/>
      <c r="G250" s="110" t="s">
        <v>359</v>
      </c>
      <c r="H250" s="173" t="s">
        <v>360</v>
      </c>
      <c r="I250" s="173"/>
    </row>
    <row r="251" spans="1:15" ht="15.75" x14ac:dyDescent="0.25">
      <c r="A251" s="174" t="s">
        <v>357</v>
      </c>
      <c r="B251" s="174"/>
      <c r="C251" s="174" t="s">
        <v>373</v>
      </c>
      <c r="D251" s="174"/>
      <c r="E251" s="118"/>
      <c r="F251" s="118"/>
      <c r="G251" s="118">
        <v>2.59</v>
      </c>
      <c r="H251" s="174">
        <v>5</v>
      </c>
      <c r="I251" s="174"/>
    </row>
    <row r="252" spans="1:15" ht="15.75" x14ac:dyDescent="0.25">
      <c r="A252" s="174" t="s">
        <v>357</v>
      </c>
      <c r="B252" s="174"/>
      <c r="C252" s="174" t="s">
        <v>382</v>
      </c>
      <c r="D252" s="174"/>
      <c r="E252" s="118"/>
      <c r="F252" s="118"/>
      <c r="G252" s="118">
        <v>2.52</v>
      </c>
      <c r="H252" s="174">
        <v>9</v>
      </c>
      <c r="I252" s="174"/>
    </row>
    <row r="253" spans="1:15" ht="15.75" x14ac:dyDescent="0.25">
      <c r="A253" s="174" t="s">
        <v>361</v>
      </c>
      <c r="B253" s="174"/>
      <c r="C253" s="174" t="s">
        <v>374</v>
      </c>
      <c r="D253" s="174"/>
      <c r="E253" s="118"/>
      <c r="F253" s="118"/>
      <c r="G253" s="118">
        <v>2.5499999999999998</v>
      </c>
      <c r="H253" s="174">
        <v>8</v>
      </c>
      <c r="I253" s="174"/>
    </row>
    <row r="254" spans="1:15" ht="15.75" x14ac:dyDescent="0.25">
      <c r="A254" s="174" t="s">
        <v>376</v>
      </c>
      <c r="B254" s="174"/>
      <c r="C254" s="174" t="s">
        <v>375</v>
      </c>
      <c r="D254" s="174"/>
      <c r="E254" s="118"/>
      <c r="F254" s="118"/>
      <c r="G254" s="118">
        <v>2.46</v>
      </c>
      <c r="H254" s="174">
        <v>12</v>
      </c>
      <c r="I254" s="174"/>
    </row>
  </sheetData>
  <mergeCells count="439">
    <mergeCell ref="A252:B252"/>
    <mergeCell ref="C252:D252"/>
    <mergeCell ref="H252:I252"/>
    <mergeCell ref="A253:B253"/>
    <mergeCell ref="C253:D253"/>
    <mergeCell ref="H253:I253"/>
    <mergeCell ref="A254:B254"/>
    <mergeCell ref="C254:D254"/>
    <mergeCell ref="H254:I254"/>
    <mergeCell ref="A242:B242"/>
    <mergeCell ref="C242:D242"/>
    <mergeCell ref="H242:I242"/>
    <mergeCell ref="A250:B250"/>
    <mergeCell ref="C250:D250"/>
    <mergeCell ref="H250:I250"/>
    <mergeCell ref="A251:B251"/>
    <mergeCell ref="C251:D251"/>
    <mergeCell ref="H251:I251"/>
    <mergeCell ref="B244:F244"/>
    <mergeCell ref="H244:I244"/>
    <mergeCell ref="C173:D173"/>
    <mergeCell ref="H173:I173"/>
    <mergeCell ref="A174:B174"/>
    <mergeCell ref="C174:D174"/>
    <mergeCell ref="H174:I174"/>
    <mergeCell ref="A195:B195"/>
    <mergeCell ref="C195:D195"/>
    <mergeCell ref="H195:I195"/>
    <mergeCell ref="A196:B196"/>
    <mergeCell ref="C196:D196"/>
    <mergeCell ref="H196:I196"/>
    <mergeCell ref="B177:F177"/>
    <mergeCell ref="B189:F189"/>
    <mergeCell ref="B190:F190"/>
    <mergeCell ref="A154:B154"/>
    <mergeCell ref="C154:D154"/>
    <mergeCell ref="H154:I154"/>
    <mergeCell ref="A155:B155"/>
    <mergeCell ref="C155:D155"/>
    <mergeCell ref="H155:I155"/>
    <mergeCell ref="A156:B156"/>
    <mergeCell ref="C156:D156"/>
    <mergeCell ref="H156:I156"/>
    <mergeCell ref="C123:D123"/>
    <mergeCell ref="H123:I123"/>
    <mergeCell ref="A153:B153"/>
    <mergeCell ref="C153:D153"/>
    <mergeCell ref="H153:I153"/>
    <mergeCell ref="A137:B137"/>
    <mergeCell ref="C137:D137"/>
    <mergeCell ref="H137:I137"/>
    <mergeCell ref="A138:B138"/>
    <mergeCell ref="C138:D138"/>
    <mergeCell ref="H138:I138"/>
    <mergeCell ref="A139:B139"/>
    <mergeCell ref="C139:D139"/>
    <mergeCell ref="H139:I139"/>
    <mergeCell ref="A140:B140"/>
    <mergeCell ref="C140:D140"/>
    <mergeCell ref="H140:I140"/>
    <mergeCell ref="B149:F149"/>
    <mergeCell ref="B150:F150"/>
    <mergeCell ref="C66:D66"/>
    <mergeCell ref="H66:I66"/>
    <mergeCell ref="A67:B67"/>
    <mergeCell ref="C67:D67"/>
    <mergeCell ref="H67:I67"/>
    <mergeCell ref="A49:B49"/>
    <mergeCell ref="C49:D49"/>
    <mergeCell ref="H49:I49"/>
    <mergeCell ref="A50:B50"/>
    <mergeCell ref="C50:D50"/>
    <mergeCell ref="H50:I50"/>
    <mergeCell ref="A51:B51"/>
    <mergeCell ref="C51:D51"/>
    <mergeCell ref="H51:I51"/>
    <mergeCell ref="A52:B52"/>
    <mergeCell ref="C52:D52"/>
    <mergeCell ref="H52:I52"/>
    <mergeCell ref="A64:B64"/>
    <mergeCell ref="C64:D64"/>
    <mergeCell ref="H64:I64"/>
    <mergeCell ref="A65:B65"/>
    <mergeCell ref="C65:D65"/>
    <mergeCell ref="H65:I65"/>
    <mergeCell ref="A35:B35"/>
    <mergeCell ref="C35:D35"/>
    <mergeCell ref="A36:B36"/>
    <mergeCell ref="C36:D36"/>
    <mergeCell ref="A33:B33"/>
    <mergeCell ref="C33:D33"/>
    <mergeCell ref="H33:I33"/>
    <mergeCell ref="A34:B34"/>
    <mergeCell ref="C34:D34"/>
    <mergeCell ref="H34:I34"/>
    <mergeCell ref="H35:I35"/>
    <mergeCell ref="H36:I36"/>
    <mergeCell ref="A23:B23"/>
    <mergeCell ref="C23:D23"/>
    <mergeCell ref="H23:I23"/>
    <mergeCell ref="A12:B12"/>
    <mergeCell ref="C12:D12"/>
    <mergeCell ref="H12:I12"/>
    <mergeCell ref="A13:B13"/>
    <mergeCell ref="C13:D13"/>
    <mergeCell ref="H13:I13"/>
    <mergeCell ref="A22:B22"/>
    <mergeCell ref="C22:D22"/>
    <mergeCell ref="H22:I22"/>
    <mergeCell ref="K15:M15"/>
    <mergeCell ref="B41:F41"/>
    <mergeCell ref="B38:I38"/>
    <mergeCell ref="B39:F39"/>
    <mergeCell ref="B28:F28"/>
    <mergeCell ref="B191:F191"/>
    <mergeCell ref="B163:F163"/>
    <mergeCell ref="H47:I47"/>
    <mergeCell ref="B77:F77"/>
    <mergeCell ref="B75:F75"/>
    <mergeCell ref="B15:F15"/>
    <mergeCell ref="B58:F58"/>
    <mergeCell ref="B43:F43"/>
    <mergeCell ref="B46:F46"/>
    <mergeCell ref="B61:F61"/>
    <mergeCell ref="B17:F17"/>
    <mergeCell ref="B109:F109"/>
    <mergeCell ref="B110:F110"/>
    <mergeCell ref="K89:M89"/>
    <mergeCell ref="B108:F108"/>
    <mergeCell ref="B93:F93"/>
    <mergeCell ref="B148:F148"/>
    <mergeCell ref="B105:I105"/>
    <mergeCell ref="K105:M105"/>
    <mergeCell ref="K5:M5"/>
    <mergeCell ref="N5:O5"/>
    <mergeCell ref="N39:O39"/>
    <mergeCell ref="K53:M53"/>
    <mergeCell ref="N53:O53"/>
    <mergeCell ref="N15:O15"/>
    <mergeCell ref="N25:O25"/>
    <mergeCell ref="N38:O38"/>
    <mergeCell ref="B158:F158"/>
    <mergeCell ref="B9:F9"/>
    <mergeCell ref="B56:F56"/>
    <mergeCell ref="B57:F57"/>
    <mergeCell ref="B18:F18"/>
    <mergeCell ref="K39:M39"/>
    <mergeCell ref="K157:M157"/>
    <mergeCell ref="K38:M38"/>
    <mergeCell ref="B24:I24"/>
    <mergeCell ref="B16:F16"/>
    <mergeCell ref="N157:O157"/>
    <mergeCell ref="K158:M158"/>
    <mergeCell ref="N158:O158"/>
    <mergeCell ref="H39:I39"/>
    <mergeCell ref="H43:I43"/>
    <mergeCell ref="H44:I44"/>
    <mergeCell ref="K4:M4"/>
    <mergeCell ref="N4:O4"/>
    <mergeCell ref="K14:M14"/>
    <mergeCell ref="N14:O14"/>
    <mergeCell ref="N24:O24"/>
    <mergeCell ref="K25:M25"/>
    <mergeCell ref="B214:F214"/>
    <mergeCell ref="B201:F201"/>
    <mergeCell ref="B202:F202"/>
    <mergeCell ref="B203:F203"/>
    <mergeCell ref="B207:F207"/>
    <mergeCell ref="B26:F26"/>
    <mergeCell ref="B27:F27"/>
    <mergeCell ref="B31:F31"/>
    <mergeCell ref="B59:F59"/>
    <mergeCell ref="B79:F79"/>
    <mergeCell ref="B44:F44"/>
    <mergeCell ref="B45:F45"/>
    <mergeCell ref="B29:F29"/>
    <mergeCell ref="B30:F30"/>
    <mergeCell ref="B25:F25"/>
    <mergeCell ref="H40:I40"/>
    <mergeCell ref="H41:I41"/>
    <mergeCell ref="H42:I42"/>
    <mergeCell ref="A1:I1"/>
    <mergeCell ref="A2:I2"/>
    <mergeCell ref="B62:F62"/>
    <mergeCell ref="B60:F60"/>
    <mergeCell ref="K24:M24"/>
    <mergeCell ref="B42:F42"/>
    <mergeCell ref="B40:F40"/>
    <mergeCell ref="B54:F54"/>
    <mergeCell ref="B55:F55"/>
    <mergeCell ref="A5:A6"/>
    <mergeCell ref="B5:F6"/>
    <mergeCell ref="G5:I5"/>
    <mergeCell ref="B14:I14"/>
    <mergeCell ref="B10:F10"/>
    <mergeCell ref="B11:F11"/>
    <mergeCell ref="B7:F7"/>
    <mergeCell ref="B8:F8"/>
    <mergeCell ref="B4:I4"/>
    <mergeCell ref="B19:F19"/>
    <mergeCell ref="B20:F20"/>
    <mergeCell ref="B21:F21"/>
    <mergeCell ref="B47:F47"/>
    <mergeCell ref="H37:I37"/>
    <mergeCell ref="C37:D37"/>
    <mergeCell ref="B112:F112"/>
    <mergeCell ref="B113:F113"/>
    <mergeCell ref="B135:F135"/>
    <mergeCell ref="B151:F151"/>
    <mergeCell ref="B157:I157"/>
    <mergeCell ref="B142:F142"/>
    <mergeCell ref="B143:F143"/>
    <mergeCell ref="B147:F147"/>
    <mergeCell ref="B144:F144"/>
    <mergeCell ref="B145:F145"/>
    <mergeCell ref="B146:F146"/>
    <mergeCell ref="A118:B118"/>
    <mergeCell ref="C118:D118"/>
    <mergeCell ref="H118:I118"/>
    <mergeCell ref="A119:B119"/>
    <mergeCell ref="C119:D119"/>
    <mergeCell ref="H119:I119"/>
    <mergeCell ref="A120:B120"/>
    <mergeCell ref="C120:D120"/>
    <mergeCell ref="H120:I120"/>
    <mergeCell ref="A121:B121"/>
    <mergeCell ref="C122:D122"/>
    <mergeCell ref="H122:I122"/>
    <mergeCell ref="A123:B123"/>
    <mergeCell ref="B220:F220"/>
    <mergeCell ref="B181:F181"/>
    <mergeCell ref="B182:F182"/>
    <mergeCell ref="B187:F187"/>
    <mergeCell ref="B188:F188"/>
    <mergeCell ref="B183:F183"/>
    <mergeCell ref="B184:F184"/>
    <mergeCell ref="B216:F216"/>
    <mergeCell ref="B193:F193"/>
    <mergeCell ref="B215:F215"/>
    <mergeCell ref="B217:F217"/>
    <mergeCell ref="B218:F218"/>
    <mergeCell ref="B219:F219"/>
    <mergeCell ref="B192:F192"/>
    <mergeCell ref="A197:B197"/>
    <mergeCell ref="C197:D197"/>
    <mergeCell ref="A198:B198"/>
    <mergeCell ref="C198:D198"/>
    <mergeCell ref="A209:B209"/>
    <mergeCell ref="C209:D209"/>
    <mergeCell ref="A210:B210"/>
    <mergeCell ref="C210:D210"/>
    <mergeCell ref="A211:B211"/>
    <mergeCell ref="C211:D211"/>
    <mergeCell ref="N70:O70"/>
    <mergeCell ref="B71:F71"/>
    <mergeCell ref="K54:M54"/>
    <mergeCell ref="N54:O54"/>
    <mergeCell ref="B53:I53"/>
    <mergeCell ref="K70:M70"/>
    <mergeCell ref="N89:O89"/>
    <mergeCell ref="B70:I70"/>
    <mergeCell ref="N71:O71"/>
    <mergeCell ref="K71:M71"/>
    <mergeCell ref="B72:F72"/>
    <mergeCell ref="B80:F80"/>
    <mergeCell ref="B89:I89"/>
    <mergeCell ref="B78:F78"/>
    <mergeCell ref="B82:F82"/>
    <mergeCell ref="A68:B68"/>
    <mergeCell ref="C68:D68"/>
    <mergeCell ref="H68:I68"/>
    <mergeCell ref="A84:B84"/>
    <mergeCell ref="C84:D84"/>
    <mergeCell ref="H84:I84"/>
    <mergeCell ref="A85:B85"/>
    <mergeCell ref="C85:D85"/>
    <mergeCell ref="A66:B66"/>
    <mergeCell ref="N90:O90"/>
    <mergeCell ref="K90:M90"/>
    <mergeCell ref="B90:F90"/>
    <mergeCell ref="B73:F73"/>
    <mergeCell ref="B74:F74"/>
    <mergeCell ref="B76:F76"/>
    <mergeCell ref="N105:O105"/>
    <mergeCell ref="B91:F91"/>
    <mergeCell ref="B92:F92"/>
    <mergeCell ref="B94:F94"/>
    <mergeCell ref="H85:I85"/>
    <mergeCell ref="A86:B86"/>
    <mergeCell ref="C86:D86"/>
    <mergeCell ref="H86:I86"/>
    <mergeCell ref="A87:B87"/>
    <mergeCell ref="C87:D87"/>
    <mergeCell ref="H87:I87"/>
    <mergeCell ref="A100:B100"/>
    <mergeCell ref="C100:D100"/>
    <mergeCell ref="H100:I100"/>
    <mergeCell ref="A101:B101"/>
    <mergeCell ref="C101:D101"/>
    <mergeCell ref="H101:I101"/>
    <mergeCell ref="N106:O106"/>
    <mergeCell ref="B106:F106"/>
    <mergeCell ref="B111:F111"/>
    <mergeCell ref="B96:F96"/>
    <mergeCell ref="B95:F95"/>
    <mergeCell ref="B97:F97"/>
    <mergeCell ref="B98:F98"/>
    <mergeCell ref="B124:I124"/>
    <mergeCell ref="K124:M124"/>
    <mergeCell ref="N124:O124"/>
    <mergeCell ref="B116:F116"/>
    <mergeCell ref="B114:F114"/>
    <mergeCell ref="B115:F115"/>
    <mergeCell ref="K106:M106"/>
    <mergeCell ref="B107:F107"/>
    <mergeCell ref="A102:B102"/>
    <mergeCell ref="C102:D102"/>
    <mergeCell ref="H102:I102"/>
    <mergeCell ref="A103:B103"/>
    <mergeCell ref="C103:D103"/>
    <mergeCell ref="H103:I103"/>
    <mergeCell ref="C121:D121"/>
    <mergeCell ref="H121:I121"/>
    <mergeCell ref="A122:B122"/>
    <mergeCell ref="N125:O125"/>
    <mergeCell ref="B125:F125"/>
    <mergeCell ref="B126:F126"/>
    <mergeCell ref="K142:M142"/>
    <mergeCell ref="N142:O142"/>
    <mergeCell ref="B128:F128"/>
    <mergeCell ref="B129:F129"/>
    <mergeCell ref="B133:F133"/>
    <mergeCell ref="B134:F134"/>
    <mergeCell ref="K141:M141"/>
    <mergeCell ref="N141:O141"/>
    <mergeCell ref="B127:F127"/>
    <mergeCell ref="B130:F130"/>
    <mergeCell ref="B131:F131"/>
    <mergeCell ref="B132:F132"/>
    <mergeCell ref="B141:I141"/>
    <mergeCell ref="K125:M125"/>
    <mergeCell ref="K175:M175"/>
    <mergeCell ref="N175:O175"/>
    <mergeCell ref="B164:F164"/>
    <mergeCell ref="B165:F165"/>
    <mergeCell ref="B159:F159"/>
    <mergeCell ref="B176:F176"/>
    <mergeCell ref="K176:M176"/>
    <mergeCell ref="N176:O176"/>
    <mergeCell ref="B168:F168"/>
    <mergeCell ref="B166:F166"/>
    <mergeCell ref="B175:I175"/>
    <mergeCell ref="B160:F160"/>
    <mergeCell ref="B161:F161"/>
    <mergeCell ref="B162:F162"/>
    <mergeCell ref="A170:B170"/>
    <mergeCell ref="C170:D170"/>
    <mergeCell ref="H170:I170"/>
    <mergeCell ref="A171:B171"/>
    <mergeCell ref="C171:D171"/>
    <mergeCell ref="H171:I171"/>
    <mergeCell ref="A172:B172"/>
    <mergeCell ref="C172:D172"/>
    <mergeCell ref="H172:I172"/>
    <mergeCell ref="A173:B173"/>
    <mergeCell ref="B200:I200"/>
    <mergeCell ref="K200:M200"/>
    <mergeCell ref="N200:O200"/>
    <mergeCell ref="B185:F185"/>
    <mergeCell ref="B186:F186"/>
    <mergeCell ref="B178:F178"/>
    <mergeCell ref="B179:F179"/>
    <mergeCell ref="B180:F180"/>
    <mergeCell ref="H197:I197"/>
    <mergeCell ref="H198:I198"/>
    <mergeCell ref="K201:M201"/>
    <mergeCell ref="N201:O201"/>
    <mergeCell ref="B204:F204"/>
    <mergeCell ref="B206:F206"/>
    <mergeCell ref="B213:I213"/>
    <mergeCell ref="K213:M213"/>
    <mergeCell ref="N213:O213"/>
    <mergeCell ref="B205:F205"/>
    <mergeCell ref="K214:M214"/>
    <mergeCell ref="N214:O214"/>
    <mergeCell ref="H209:I209"/>
    <mergeCell ref="H210:I210"/>
    <mergeCell ref="H211:I211"/>
    <mergeCell ref="A212:B212"/>
    <mergeCell ref="C212:D212"/>
    <mergeCell ref="H212:I212"/>
    <mergeCell ref="B221:F221"/>
    <mergeCell ref="K243:M243"/>
    <mergeCell ref="N243:O243"/>
    <mergeCell ref="B222:F222"/>
    <mergeCell ref="B223:F223"/>
    <mergeCell ref="B231:F231"/>
    <mergeCell ref="K231:M231"/>
    <mergeCell ref="N231:O231"/>
    <mergeCell ref="B232:F232"/>
    <mergeCell ref="B233:F233"/>
    <mergeCell ref="B234:F234"/>
    <mergeCell ref="B235:F235"/>
    <mergeCell ref="B243:I243"/>
    <mergeCell ref="A227:B227"/>
    <mergeCell ref="C227:D227"/>
    <mergeCell ref="H227:I227"/>
    <mergeCell ref="A228:B228"/>
    <mergeCell ref="C228:D228"/>
    <mergeCell ref="H228:I228"/>
    <mergeCell ref="A238:B238"/>
    <mergeCell ref="C238:D238"/>
    <mergeCell ref="H238:I238"/>
    <mergeCell ref="A239:B239"/>
    <mergeCell ref="H241:I241"/>
    <mergeCell ref="A37:B37"/>
    <mergeCell ref="K244:M244"/>
    <mergeCell ref="B230:I230"/>
    <mergeCell ref="K230:M230"/>
    <mergeCell ref="N244:O244"/>
    <mergeCell ref="B249:F249"/>
    <mergeCell ref="H249:I249"/>
    <mergeCell ref="B245:F245"/>
    <mergeCell ref="H245:I245"/>
    <mergeCell ref="B246:F246"/>
    <mergeCell ref="B247:F247"/>
    <mergeCell ref="H246:I246"/>
    <mergeCell ref="H247:I247"/>
    <mergeCell ref="B248:F248"/>
    <mergeCell ref="H248:I248"/>
    <mergeCell ref="N230:O230"/>
    <mergeCell ref="C239:D239"/>
    <mergeCell ref="H239:I239"/>
    <mergeCell ref="A240:B240"/>
    <mergeCell ref="C240:D240"/>
    <mergeCell ref="H240:I240"/>
    <mergeCell ref="A241:B241"/>
    <mergeCell ref="C241:D241"/>
    <mergeCell ref="B225:F225"/>
  </mergeCells>
  <pageMargins left="0.25" right="0.25" top="0.25" bottom="0.25" header="0.3" footer="0.3"/>
  <pageSetup scale="7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5700B-6931-44E1-9536-75294B331201}">
  <sheetPr>
    <tabColor rgb="FFFF0000"/>
  </sheetPr>
  <dimension ref="A1:L62"/>
  <sheetViews>
    <sheetView showRuler="0" topLeftCell="A4" zoomScaleNormal="100" workbookViewId="0">
      <selection activeCell="E20" sqref="E20"/>
    </sheetView>
  </sheetViews>
  <sheetFormatPr defaultRowHeight="12.75" x14ac:dyDescent="0.2"/>
  <cols>
    <col min="1" max="1" width="7.42578125" customWidth="1"/>
    <col min="2" max="2" width="5.85546875" customWidth="1"/>
    <col min="3" max="3" width="7.85546875" customWidth="1"/>
    <col min="4" max="4" width="16.42578125" customWidth="1"/>
    <col min="5" max="5" width="9.7109375" customWidth="1"/>
    <col min="6" max="6" width="6" customWidth="1"/>
    <col min="7" max="7" width="5.28515625" customWidth="1"/>
    <col min="8" max="9" width="5.85546875" customWidth="1"/>
    <col min="10" max="10" width="16.42578125" customWidth="1"/>
    <col min="11" max="11" width="9.7109375" customWidth="1"/>
    <col min="12" max="12" width="7.28515625" customWidth="1"/>
  </cols>
  <sheetData>
    <row r="1" spans="1:12" ht="12.75" customHeight="1" x14ac:dyDescent="0.2">
      <c r="A1" s="238" t="s">
        <v>188</v>
      </c>
      <c r="B1" s="238"/>
      <c r="C1" s="238"/>
      <c r="D1" s="238"/>
      <c r="E1" s="238"/>
      <c r="F1" s="238"/>
      <c r="G1" s="238"/>
      <c r="H1" s="238"/>
      <c r="I1" s="238"/>
      <c r="J1" s="238"/>
      <c r="K1" s="238"/>
      <c r="L1" s="238"/>
    </row>
    <row r="2" spans="1:12" ht="12.75" customHeight="1" x14ac:dyDescent="0.2">
      <c r="A2" s="238"/>
      <c r="B2" s="238"/>
      <c r="C2" s="238"/>
      <c r="D2" s="238"/>
      <c r="E2" s="238"/>
      <c r="F2" s="238"/>
      <c r="G2" s="238"/>
      <c r="H2" s="238"/>
      <c r="I2" s="238"/>
      <c r="J2" s="238"/>
      <c r="K2" s="238"/>
      <c r="L2" s="238"/>
    </row>
    <row r="3" spans="1:12" ht="6" customHeight="1" x14ac:dyDescent="0.2">
      <c r="A3" s="238"/>
      <c r="B3" s="238"/>
      <c r="C3" s="238"/>
      <c r="D3" s="238"/>
      <c r="E3" s="238"/>
      <c r="F3" s="238"/>
      <c r="G3" s="238"/>
      <c r="H3" s="238"/>
      <c r="I3" s="238"/>
      <c r="J3" s="238"/>
      <c r="K3" s="238"/>
      <c r="L3" s="238"/>
    </row>
    <row r="4" spans="1:12" ht="6.75" customHeight="1" x14ac:dyDescent="0.2">
      <c r="A4" s="237" t="s">
        <v>240</v>
      </c>
      <c r="B4" s="237"/>
      <c r="C4" s="237"/>
      <c r="D4" s="237"/>
      <c r="E4" s="237"/>
      <c r="F4" s="237"/>
      <c r="G4" s="237"/>
      <c r="H4" s="237"/>
      <c r="I4" s="237"/>
      <c r="J4" s="237"/>
      <c r="K4" s="237"/>
      <c r="L4" s="237"/>
    </row>
    <row r="5" spans="1:12" ht="12.75" customHeight="1" x14ac:dyDescent="0.2">
      <c r="A5" s="237"/>
      <c r="B5" s="237"/>
      <c r="C5" s="237"/>
      <c r="D5" s="237"/>
      <c r="E5" s="237"/>
      <c r="F5" s="237"/>
      <c r="G5" s="237"/>
      <c r="H5" s="237"/>
      <c r="I5" s="237"/>
      <c r="J5" s="237"/>
      <c r="K5" s="237"/>
      <c r="L5" s="237"/>
    </row>
    <row r="6" spans="1:12" ht="12.75" customHeight="1" x14ac:dyDescent="0.2">
      <c r="A6" s="237" t="s">
        <v>232</v>
      </c>
      <c r="B6" s="237"/>
      <c r="C6" s="237"/>
      <c r="D6" s="237"/>
      <c r="E6" s="237"/>
      <c r="F6" s="237"/>
      <c r="G6" s="237"/>
      <c r="H6" s="237"/>
      <c r="I6" s="237"/>
      <c r="J6" s="237"/>
      <c r="K6" s="237"/>
      <c r="L6" s="237"/>
    </row>
    <row r="7" spans="1:12" ht="12.75" customHeight="1" x14ac:dyDescent="0.2">
      <c r="A7" s="42"/>
      <c r="B7" s="42"/>
      <c r="C7" s="42"/>
      <c r="D7" s="42"/>
      <c r="E7" s="42"/>
      <c r="F7" s="42"/>
      <c r="G7" s="42"/>
      <c r="H7" s="42"/>
      <c r="I7" s="42"/>
      <c r="J7" s="42"/>
      <c r="K7" s="42"/>
      <c r="L7" s="42"/>
    </row>
    <row r="8" spans="1:12" ht="20.25" x14ac:dyDescent="0.2">
      <c r="A8" s="239" t="s">
        <v>171</v>
      </c>
      <c r="B8" s="240"/>
      <c r="C8" s="240"/>
      <c r="D8" s="240"/>
      <c r="E8" s="240"/>
      <c r="F8" s="240"/>
      <c r="G8" s="240"/>
      <c r="H8" s="240"/>
      <c r="I8" s="240"/>
      <c r="J8" s="240"/>
      <c r="K8" s="240"/>
      <c r="L8" s="241"/>
    </row>
    <row r="9" spans="1:12" ht="6.75" customHeight="1" x14ac:dyDescent="0.2">
      <c r="A9" s="43"/>
      <c r="B9" s="225"/>
      <c r="C9" s="225"/>
      <c r="D9" s="225"/>
      <c r="E9" s="225"/>
      <c r="F9" s="39"/>
      <c r="G9" s="39"/>
      <c r="H9" s="44"/>
      <c r="I9" s="44"/>
      <c r="J9" s="44"/>
      <c r="K9" s="44"/>
      <c r="L9" s="45"/>
    </row>
    <row r="10" spans="1:12" ht="12.75" customHeight="1" x14ac:dyDescent="0.2">
      <c r="A10" s="242" t="s">
        <v>1</v>
      </c>
      <c r="B10" s="243"/>
      <c r="C10" s="243"/>
      <c r="D10" s="243"/>
      <c r="E10" s="243"/>
      <c r="F10" s="243"/>
      <c r="G10" s="243"/>
      <c r="H10" s="243"/>
      <c r="I10" s="243"/>
      <c r="J10" s="243"/>
      <c r="K10" s="243"/>
      <c r="L10" s="244"/>
    </row>
    <row r="11" spans="1:12" ht="12.75" customHeight="1" x14ac:dyDescent="0.2">
      <c r="A11" s="242"/>
      <c r="B11" s="243"/>
      <c r="C11" s="243"/>
      <c r="D11" s="243"/>
      <c r="E11" s="243"/>
      <c r="F11" s="243"/>
      <c r="G11" s="243"/>
      <c r="H11" s="243"/>
      <c r="I11" s="243"/>
      <c r="J11" s="243"/>
      <c r="K11" s="243"/>
      <c r="L11" s="244"/>
    </row>
    <row r="12" spans="1:12" ht="12.75" customHeight="1" x14ac:dyDescent="0.2">
      <c r="A12" s="242"/>
      <c r="B12" s="243"/>
      <c r="C12" s="243"/>
      <c r="D12" s="243"/>
      <c r="E12" s="243"/>
      <c r="F12" s="243"/>
      <c r="G12" s="243"/>
      <c r="H12" s="243"/>
      <c r="I12" s="243"/>
      <c r="J12" s="243"/>
      <c r="K12" s="243"/>
      <c r="L12" s="244"/>
    </row>
    <row r="13" spans="1:12" x14ac:dyDescent="0.2">
      <c r="A13" s="46"/>
      <c r="B13" s="47"/>
      <c r="C13" s="48"/>
      <c r="D13" s="48"/>
      <c r="E13" s="35"/>
      <c r="F13" s="35"/>
      <c r="G13" s="35"/>
      <c r="H13" s="48"/>
      <c r="I13" s="48"/>
      <c r="J13" s="48"/>
      <c r="K13" s="48"/>
      <c r="L13" s="49"/>
    </row>
    <row r="14" spans="1:12" ht="15.75" customHeight="1" x14ac:dyDescent="0.25">
      <c r="A14" s="50"/>
      <c r="B14" s="51" t="s">
        <v>167</v>
      </c>
      <c r="C14" s="52" t="s">
        <v>172</v>
      </c>
      <c r="D14" s="52"/>
      <c r="E14" s="53"/>
      <c r="F14" s="53"/>
      <c r="G14" s="48"/>
      <c r="H14" s="51" t="s">
        <v>169</v>
      </c>
      <c r="I14" s="52" t="s">
        <v>173</v>
      </c>
      <c r="J14" s="52"/>
      <c r="K14" s="52"/>
      <c r="L14" s="49"/>
    </row>
    <row r="15" spans="1:12" ht="3.75" customHeight="1" x14ac:dyDescent="0.2">
      <c r="A15" s="46"/>
      <c r="B15" s="54"/>
      <c r="C15" s="37"/>
      <c r="D15" s="37"/>
      <c r="E15" s="48"/>
      <c r="F15" s="48"/>
      <c r="G15" s="48"/>
      <c r="H15" s="54"/>
      <c r="I15" s="37"/>
      <c r="J15" s="37"/>
      <c r="K15" s="37"/>
      <c r="L15" s="49"/>
    </row>
    <row r="16" spans="1:12" x14ac:dyDescent="0.2">
      <c r="A16" s="55"/>
      <c r="B16" s="40"/>
      <c r="C16" s="40"/>
      <c r="D16" s="56" t="s">
        <v>179</v>
      </c>
      <c r="E16" s="69">
        <f>'GOLD Check #2'!$N$4</f>
        <v>0.76</v>
      </c>
      <c r="F16" s="48"/>
      <c r="G16" s="37"/>
      <c r="H16" s="48"/>
      <c r="I16" s="40"/>
      <c r="J16" s="56" t="s">
        <v>184</v>
      </c>
      <c r="K16" s="73" t="s">
        <v>13</v>
      </c>
      <c r="L16" s="49"/>
    </row>
    <row r="17" spans="1:12" x14ac:dyDescent="0.2">
      <c r="A17" s="55"/>
      <c r="B17" s="40"/>
      <c r="C17" s="40"/>
      <c r="D17" s="57" t="s">
        <v>178</v>
      </c>
      <c r="E17" s="69">
        <f>'GOLD Check #2'!N5</f>
        <v>0.79333333333333333</v>
      </c>
      <c r="F17" s="48"/>
      <c r="G17" s="37"/>
      <c r="H17" s="48"/>
      <c r="I17" s="40"/>
      <c r="J17" s="57" t="s">
        <v>185</v>
      </c>
      <c r="K17" s="73" t="s">
        <v>13</v>
      </c>
      <c r="L17" s="49"/>
    </row>
    <row r="18" spans="1:12" x14ac:dyDescent="0.2">
      <c r="A18" s="55"/>
      <c r="B18" s="40"/>
      <c r="C18" s="40"/>
      <c r="D18" s="57"/>
      <c r="E18" s="59"/>
      <c r="F18" s="48"/>
      <c r="G18" s="37"/>
      <c r="H18" s="48"/>
      <c r="I18" s="40"/>
      <c r="J18" s="58"/>
      <c r="K18" s="59"/>
      <c r="L18" s="49"/>
    </row>
    <row r="19" spans="1:12" ht="12.75" customHeight="1" x14ac:dyDescent="0.2">
      <c r="A19" s="46"/>
      <c r="B19" s="59"/>
      <c r="C19" s="48"/>
      <c r="D19" s="56" t="s">
        <v>180</v>
      </c>
      <c r="E19" s="69"/>
      <c r="F19" s="48"/>
      <c r="G19" s="37"/>
      <c r="H19" s="48"/>
      <c r="I19" s="48"/>
      <c r="J19" s="56" t="s">
        <v>186</v>
      </c>
      <c r="K19" s="73" t="s">
        <v>13</v>
      </c>
      <c r="L19" s="49"/>
    </row>
    <row r="20" spans="1:12" ht="12.75" customHeight="1" x14ac:dyDescent="0.2">
      <c r="A20" s="46"/>
      <c r="B20" s="59"/>
      <c r="C20" s="48"/>
      <c r="D20" s="57" t="s">
        <v>181</v>
      </c>
      <c r="E20" s="69" t="e">
        <f>'GOLD Check #3'!#REF!</f>
        <v>#REF!</v>
      </c>
      <c r="F20" s="48"/>
      <c r="G20" s="37"/>
      <c r="H20" s="48"/>
      <c r="I20" s="48"/>
      <c r="J20" s="57" t="s">
        <v>187</v>
      </c>
      <c r="K20" s="73" t="s">
        <v>13</v>
      </c>
      <c r="L20" s="49"/>
    </row>
    <row r="21" spans="1:12" ht="12.75" customHeight="1" x14ac:dyDescent="0.2">
      <c r="A21" s="46"/>
      <c r="B21" s="59"/>
      <c r="C21" s="48"/>
      <c r="D21" s="60"/>
      <c r="E21" s="59"/>
      <c r="F21" s="48"/>
      <c r="G21" s="37"/>
      <c r="H21" s="48"/>
      <c r="I21" s="48"/>
      <c r="J21" s="48"/>
      <c r="K21" s="59"/>
      <c r="L21" s="49"/>
    </row>
    <row r="22" spans="1:12" ht="12.75" customHeight="1" x14ac:dyDescent="0.2">
      <c r="A22" s="46"/>
      <c r="B22" s="59"/>
      <c r="C22" s="48"/>
      <c r="D22" s="56" t="s">
        <v>182</v>
      </c>
      <c r="E22" s="68" t="s">
        <v>205</v>
      </c>
      <c r="F22" s="48"/>
      <c r="G22" s="37"/>
      <c r="H22" s="48"/>
      <c r="I22" s="48"/>
      <c r="J22" s="48"/>
      <c r="K22" s="59"/>
      <c r="L22" s="49"/>
    </row>
    <row r="23" spans="1:12" ht="12.75" customHeight="1" x14ac:dyDescent="0.2">
      <c r="A23" s="46"/>
      <c r="B23" s="59"/>
      <c r="C23" s="48"/>
      <c r="D23" s="57" t="s">
        <v>183</v>
      </c>
      <c r="E23" s="69" t="e">
        <f>'Gold Check #1'!#REF!</f>
        <v>#REF!</v>
      </c>
      <c r="F23" s="48"/>
      <c r="G23" s="37"/>
      <c r="H23" s="48"/>
      <c r="I23" s="48"/>
      <c r="J23" s="48"/>
      <c r="K23" s="59"/>
      <c r="L23" s="49"/>
    </row>
    <row r="24" spans="1:12" ht="12.75" customHeight="1" x14ac:dyDescent="0.2">
      <c r="A24" s="46"/>
      <c r="B24" s="59"/>
      <c r="C24" s="48"/>
      <c r="D24" s="48"/>
      <c r="E24" s="59"/>
      <c r="F24" s="48"/>
      <c r="G24" s="37"/>
      <c r="H24" s="48"/>
      <c r="I24" s="48"/>
      <c r="J24" s="48"/>
      <c r="K24" s="59"/>
      <c r="L24" s="49"/>
    </row>
    <row r="25" spans="1:12" ht="12.75" customHeight="1" x14ac:dyDescent="0.2">
      <c r="A25" s="46"/>
      <c r="B25" s="59"/>
      <c r="C25" s="48"/>
      <c r="D25" s="48"/>
      <c r="E25" s="59"/>
      <c r="F25" s="48"/>
      <c r="G25" s="37"/>
      <c r="H25" s="48"/>
      <c r="I25" s="48"/>
      <c r="J25" s="48"/>
      <c r="K25" s="59"/>
      <c r="L25" s="49"/>
    </row>
    <row r="26" spans="1:12" ht="15" customHeight="1" x14ac:dyDescent="0.2">
      <c r="A26" s="46"/>
      <c r="B26" s="51" t="s">
        <v>168</v>
      </c>
      <c r="C26" s="52" t="s">
        <v>174</v>
      </c>
      <c r="D26" s="52"/>
      <c r="E26" s="70"/>
      <c r="F26" s="52"/>
      <c r="G26" s="48"/>
      <c r="H26" s="51" t="s">
        <v>170</v>
      </c>
      <c r="I26" s="52" t="s">
        <v>177</v>
      </c>
      <c r="J26" s="52"/>
      <c r="K26" s="70"/>
      <c r="L26" s="49"/>
    </row>
    <row r="27" spans="1:12" ht="4.5" customHeight="1" x14ac:dyDescent="0.2">
      <c r="A27" s="46"/>
      <c r="B27" s="51"/>
      <c r="C27" s="52"/>
      <c r="D27" s="52"/>
      <c r="E27" s="70"/>
      <c r="F27" s="52"/>
      <c r="G27" s="48"/>
      <c r="H27" s="51"/>
      <c r="I27" s="52"/>
      <c r="J27" s="52"/>
      <c r="K27" s="70"/>
      <c r="L27" s="49"/>
    </row>
    <row r="28" spans="1:12" x14ac:dyDescent="0.2">
      <c r="A28" s="46"/>
      <c r="B28" s="54"/>
      <c r="C28" s="37"/>
      <c r="D28" s="61" t="s">
        <v>175</v>
      </c>
      <c r="E28" s="68"/>
      <c r="F28" s="37"/>
      <c r="G28" s="48"/>
      <c r="H28" s="54"/>
      <c r="I28" s="37"/>
      <c r="J28" s="61" t="s">
        <v>175</v>
      </c>
      <c r="K28" s="68" t="s">
        <v>205</v>
      </c>
      <c r="L28" s="49"/>
    </row>
    <row r="29" spans="1:12" x14ac:dyDescent="0.2">
      <c r="A29" s="62"/>
      <c r="B29" s="37"/>
      <c r="C29" s="37"/>
      <c r="D29" s="58" t="s">
        <v>176</v>
      </c>
      <c r="E29" s="71"/>
      <c r="F29" s="37"/>
      <c r="G29" s="226"/>
      <c r="H29" s="227"/>
      <c r="I29" s="227"/>
      <c r="J29" s="58" t="s">
        <v>176</v>
      </c>
      <c r="K29" s="69"/>
      <c r="L29" s="49"/>
    </row>
    <row r="30" spans="1:12" x14ac:dyDescent="0.2">
      <c r="A30" s="62"/>
      <c r="B30" s="37"/>
      <c r="C30" s="37"/>
      <c r="D30" s="37"/>
      <c r="E30" s="37"/>
      <c r="F30" s="37"/>
      <c r="G30" s="226"/>
      <c r="H30" s="227"/>
      <c r="I30" s="227"/>
      <c r="J30" s="48"/>
      <c r="K30" s="37"/>
      <c r="L30" s="49"/>
    </row>
    <row r="31" spans="1:12" ht="8.25" customHeight="1" x14ac:dyDescent="0.2">
      <c r="A31" s="46"/>
      <c r="B31" s="54"/>
      <c r="C31" s="37"/>
      <c r="D31" s="37"/>
      <c r="E31" s="37"/>
      <c r="F31" s="37"/>
      <c r="G31" s="52"/>
      <c r="H31" s="48"/>
      <c r="I31" s="48"/>
      <c r="J31" s="48"/>
      <c r="K31" s="48"/>
      <c r="L31" s="49"/>
    </row>
    <row r="32" spans="1:12" ht="15.75" thickBot="1" x14ac:dyDescent="0.25">
      <c r="A32" s="55"/>
      <c r="B32" s="63" t="s">
        <v>225</v>
      </c>
      <c r="C32" s="37"/>
      <c r="D32" s="37"/>
      <c r="E32" s="37"/>
      <c r="F32" s="37"/>
      <c r="G32" s="37"/>
      <c r="H32" s="48"/>
      <c r="I32" s="48"/>
      <c r="J32" s="48"/>
      <c r="K32" s="48"/>
      <c r="L32" s="49"/>
    </row>
    <row r="33" spans="1:12" ht="12.75" customHeight="1" x14ac:dyDescent="0.2">
      <c r="A33" s="46"/>
      <c r="B33" s="228" t="s">
        <v>241</v>
      </c>
      <c r="C33" s="229"/>
      <c r="D33" s="229"/>
      <c r="E33" s="229"/>
      <c r="F33" s="229"/>
      <c r="G33" s="229"/>
      <c r="H33" s="229"/>
      <c r="I33" s="229"/>
      <c r="J33" s="229"/>
      <c r="K33" s="230"/>
      <c r="L33" s="49"/>
    </row>
    <row r="34" spans="1:12" x14ac:dyDescent="0.2">
      <c r="A34" s="46"/>
      <c r="B34" s="231"/>
      <c r="C34" s="232"/>
      <c r="D34" s="232"/>
      <c r="E34" s="232"/>
      <c r="F34" s="232"/>
      <c r="G34" s="232"/>
      <c r="H34" s="232"/>
      <c r="I34" s="232"/>
      <c r="J34" s="232"/>
      <c r="K34" s="233"/>
      <c r="L34" s="49"/>
    </row>
    <row r="35" spans="1:12" ht="13.5" thickBot="1" x14ac:dyDescent="0.25">
      <c r="A35" s="46"/>
      <c r="B35" s="234"/>
      <c r="C35" s="235"/>
      <c r="D35" s="235"/>
      <c r="E35" s="235"/>
      <c r="F35" s="235"/>
      <c r="G35" s="235"/>
      <c r="H35" s="235"/>
      <c r="I35" s="235"/>
      <c r="J35" s="235"/>
      <c r="K35" s="236"/>
      <c r="L35" s="49"/>
    </row>
    <row r="36" spans="1:12" ht="29.25" customHeight="1" x14ac:dyDescent="0.2">
      <c r="A36" s="46"/>
      <c r="B36" s="59"/>
      <c r="C36" s="37"/>
      <c r="D36" s="37"/>
      <c r="E36" s="38"/>
      <c r="F36" s="38"/>
      <c r="G36" s="38"/>
      <c r="H36" s="48"/>
      <c r="I36" s="48"/>
      <c r="J36" s="48"/>
      <c r="K36" s="48"/>
      <c r="L36" s="49"/>
    </row>
    <row r="37" spans="1:12" ht="15.75" thickBot="1" x14ac:dyDescent="0.25">
      <c r="A37" s="46"/>
      <c r="B37" s="83" t="s">
        <v>227</v>
      </c>
      <c r="C37" s="37"/>
      <c r="D37" s="48"/>
      <c r="E37" s="41"/>
      <c r="F37" s="41"/>
      <c r="G37" s="38"/>
      <c r="H37" s="48"/>
      <c r="I37" s="48"/>
      <c r="J37" s="48"/>
      <c r="K37" s="48"/>
      <c r="L37" s="49"/>
    </row>
    <row r="38" spans="1:12" x14ac:dyDescent="0.2">
      <c r="A38" s="55"/>
      <c r="B38" s="228"/>
      <c r="C38" s="229"/>
      <c r="D38" s="229"/>
      <c r="E38" s="229"/>
      <c r="F38" s="229"/>
      <c r="G38" s="229"/>
      <c r="H38" s="229"/>
      <c r="I38" s="229"/>
      <c r="J38" s="229"/>
      <c r="K38" s="230"/>
      <c r="L38" s="49"/>
    </row>
    <row r="39" spans="1:12" x14ac:dyDescent="0.2">
      <c r="A39" s="55"/>
      <c r="B39" s="231"/>
      <c r="C39" s="232"/>
      <c r="D39" s="232"/>
      <c r="E39" s="232"/>
      <c r="F39" s="232"/>
      <c r="G39" s="232"/>
      <c r="H39" s="232"/>
      <c r="I39" s="232"/>
      <c r="J39" s="232"/>
      <c r="K39" s="233"/>
      <c r="L39" s="49"/>
    </row>
    <row r="40" spans="1:12" x14ac:dyDescent="0.2">
      <c r="A40" s="55"/>
      <c r="B40" s="231"/>
      <c r="C40" s="232"/>
      <c r="D40" s="232"/>
      <c r="E40" s="232"/>
      <c r="F40" s="232"/>
      <c r="G40" s="232"/>
      <c r="H40" s="232"/>
      <c r="I40" s="232"/>
      <c r="J40" s="232"/>
      <c r="K40" s="233"/>
      <c r="L40" s="49"/>
    </row>
    <row r="41" spans="1:12" ht="13.5" thickBot="1" x14ac:dyDescent="0.25">
      <c r="A41" s="55"/>
      <c r="B41" s="234"/>
      <c r="C41" s="235"/>
      <c r="D41" s="235"/>
      <c r="E41" s="235"/>
      <c r="F41" s="235"/>
      <c r="G41" s="235"/>
      <c r="H41" s="235"/>
      <c r="I41" s="235"/>
      <c r="J41" s="235"/>
      <c r="K41" s="236"/>
      <c r="L41" s="49"/>
    </row>
    <row r="42" spans="1:12" ht="4.5" customHeight="1" x14ac:dyDescent="0.2">
      <c r="A42" s="55"/>
      <c r="B42" s="81"/>
      <c r="C42" s="81"/>
      <c r="D42" s="81"/>
      <c r="E42" s="81"/>
      <c r="F42" s="81"/>
      <c r="G42" s="81"/>
      <c r="H42" s="81"/>
      <c r="I42" s="81"/>
      <c r="J42" s="81"/>
      <c r="K42" s="81"/>
      <c r="L42" s="49"/>
    </row>
    <row r="43" spans="1:12" ht="15.75" thickBot="1" x14ac:dyDescent="0.25">
      <c r="A43" s="55"/>
      <c r="B43" s="82" t="s">
        <v>228</v>
      </c>
      <c r="C43" s="79"/>
      <c r="D43" s="79"/>
      <c r="E43" s="79"/>
      <c r="F43" s="79"/>
      <c r="G43" s="79"/>
      <c r="H43" s="80"/>
      <c r="I43" s="80"/>
      <c r="J43" s="80"/>
      <c r="K43" s="80"/>
      <c r="L43" s="49"/>
    </row>
    <row r="44" spans="1:12" x14ac:dyDescent="0.2">
      <c r="A44" s="55"/>
      <c r="B44" s="219"/>
      <c r="C44" s="220"/>
      <c r="D44" s="220"/>
      <c r="E44" s="220"/>
      <c r="F44" s="220"/>
      <c r="G44" s="220"/>
      <c r="H44" s="220"/>
      <c r="I44" s="220"/>
      <c r="J44" s="220"/>
      <c r="K44" s="221"/>
      <c r="L44" s="49"/>
    </row>
    <row r="45" spans="1:12" ht="18" customHeight="1" thickBot="1" x14ac:dyDescent="0.25">
      <c r="A45" s="55"/>
      <c r="B45" s="222"/>
      <c r="C45" s="223"/>
      <c r="D45" s="223"/>
      <c r="E45" s="223"/>
      <c r="F45" s="223"/>
      <c r="G45" s="223"/>
      <c r="H45" s="223"/>
      <c r="I45" s="223"/>
      <c r="J45" s="223"/>
      <c r="K45" s="224"/>
      <c r="L45" s="49"/>
    </row>
    <row r="46" spans="1:12" x14ac:dyDescent="0.2">
      <c r="A46" s="55"/>
      <c r="B46" s="79"/>
      <c r="C46" s="79"/>
      <c r="D46" s="79"/>
      <c r="E46" s="79"/>
      <c r="F46" s="79"/>
      <c r="G46" s="79"/>
      <c r="H46" s="80"/>
      <c r="I46" s="80"/>
      <c r="J46" s="80"/>
      <c r="K46" s="80"/>
      <c r="L46" s="49"/>
    </row>
    <row r="47" spans="1:12" ht="15.75" customHeight="1" thickBot="1" x14ac:dyDescent="0.25">
      <c r="A47" s="55"/>
      <c r="B47" s="83" t="s">
        <v>229</v>
      </c>
      <c r="C47" s="37"/>
      <c r="D47" s="48"/>
      <c r="E47" s="41"/>
      <c r="F47" s="41"/>
      <c r="G47" s="38"/>
      <c r="H47" s="48"/>
      <c r="I47" s="48"/>
      <c r="J47" s="48"/>
      <c r="K47" s="48"/>
      <c r="L47" s="49"/>
    </row>
    <row r="48" spans="1:12" x14ac:dyDescent="0.2">
      <c r="A48" s="55"/>
      <c r="B48" s="228"/>
      <c r="C48" s="229"/>
      <c r="D48" s="229"/>
      <c r="E48" s="229"/>
      <c r="F48" s="229"/>
      <c r="G48" s="229"/>
      <c r="H48" s="229"/>
      <c r="I48" s="229"/>
      <c r="J48" s="229"/>
      <c r="K48" s="230"/>
      <c r="L48" s="49"/>
    </row>
    <row r="49" spans="1:12" x14ac:dyDescent="0.2">
      <c r="A49" s="55"/>
      <c r="B49" s="231"/>
      <c r="C49" s="232"/>
      <c r="D49" s="232"/>
      <c r="E49" s="232"/>
      <c r="F49" s="232"/>
      <c r="G49" s="232"/>
      <c r="H49" s="232"/>
      <c r="I49" s="232"/>
      <c r="J49" s="232"/>
      <c r="K49" s="233"/>
      <c r="L49" s="49"/>
    </row>
    <row r="50" spans="1:12" x14ac:dyDescent="0.2">
      <c r="A50" s="55"/>
      <c r="B50" s="231"/>
      <c r="C50" s="232"/>
      <c r="D50" s="232"/>
      <c r="E50" s="232"/>
      <c r="F50" s="232"/>
      <c r="G50" s="232"/>
      <c r="H50" s="232"/>
      <c r="I50" s="232"/>
      <c r="J50" s="232"/>
      <c r="K50" s="233"/>
      <c r="L50" s="49"/>
    </row>
    <row r="51" spans="1:12" ht="13.5" thickBot="1" x14ac:dyDescent="0.25">
      <c r="A51" s="55"/>
      <c r="B51" s="234"/>
      <c r="C51" s="235"/>
      <c r="D51" s="235"/>
      <c r="E51" s="235"/>
      <c r="F51" s="235"/>
      <c r="G51" s="235"/>
      <c r="H51" s="235"/>
      <c r="I51" s="235"/>
      <c r="J51" s="235"/>
      <c r="K51" s="236"/>
      <c r="L51" s="49"/>
    </row>
    <row r="52" spans="1:12" ht="4.5" customHeight="1" x14ac:dyDescent="0.2">
      <c r="A52" s="55"/>
      <c r="B52" s="81"/>
      <c r="C52" s="81"/>
      <c r="D52" s="81"/>
      <c r="E52" s="81"/>
      <c r="F52" s="81"/>
      <c r="G52" s="81"/>
      <c r="H52" s="81"/>
      <c r="I52" s="81"/>
      <c r="J52" s="81"/>
      <c r="K52" s="81"/>
      <c r="L52" s="49"/>
    </row>
    <row r="53" spans="1:12" ht="15.75" thickBot="1" x14ac:dyDescent="0.25">
      <c r="A53" s="55"/>
      <c r="B53" s="82" t="s">
        <v>230</v>
      </c>
      <c r="C53" s="79"/>
      <c r="D53" s="79"/>
      <c r="E53" s="79"/>
      <c r="F53" s="79"/>
      <c r="G53" s="79"/>
      <c r="H53" s="80"/>
      <c r="I53" s="80"/>
      <c r="J53" s="80"/>
      <c r="K53" s="80"/>
      <c r="L53" s="49"/>
    </row>
    <row r="54" spans="1:12" x14ac:dyDescent="0.2">
      <c r="A54" s="55"/>
      <c r="B54" s="228"/>
      <c r="C54" s="229"/>
      <c r="D54" s="229"/>
      <c r="E54" s="229"/>
      <c r="F54" s="229"/>
      <c r="G54" s="229"/>
      <c r="H54" s="229"/>
      <c r="I54" s="229"/>
      <c r="J54" s="229"/>
      <c r="K54" s="230"/>
      <c r="L54" s="49"/>
    </row>
    <row r="55" spans="1:12" ht="13.5" thickBot="1" x14ac:dyDescent="0.25">
      <c r="A55" s="55"/>
      <c r="B55" s="234"/>
      <c r="C55" s="235"/>
      <c r="D55" s="235"/>
      <c r="E55" s="235"/>
      <c r="F55" s="235"/>
      <c r="G55" s="235"/>
      <c r="H55" s="235"/>
      <c r="I55" s="235"/>
      <c r="J55" s="235"/>
      <c r="K55" s="236"/>
      <c r="L55" s="49"/>
    </row>
    <row r="56" spans="1:12" x14ac:dyDescent="0.2">
      <c r="A56" s="55"/>
      <c r="B56" s="79"/>
      <c r="C56" s="79"/>
      <c r="D56" s="79"/>
      <c r="E56" s="79"/>
      <c r="F56" s="79"/>
      <c r="G56" s="79"/>
      <c r="H56" s="80"/>
      <c r="I56" s="80"/>
      <c r="J56" s="80"/>
      <c r="K56" s="80"/>
      <c r="L56" s="49"/>
    </row>
    <row r="57" spans="1:12" ht="15.75" thickBot="1" x14ac:dyDescent="0.25">
      <c r="A57" s="55"/>
      <c r="B57" s="63" t="s">
        <v>226</v>
      </c>
      <c r="C57" s="37"/>
      <c r="D57" s="37"/>
      <c r="E57" s="37"/>
      <c r="F57" s="37"/>
      <c r="G57" s="37"/>
      <c r="H57" s="48"/>
      <c r="I57" s="48"/>
      <c r="J57" s="48"/>
      <c r="K57" s="48"/>
      <c r="L57" s="49"/>
    </row>
    <row r="58" spans="1:12" x14ac:dyDescent="0.2">
      <c r="A58" s="55"/>
      <c r="B58" s="228"/>
      <c r="C58" s="229"/>
      <c r="D58" s="229"/>
      <c r="E58" s="229"/>
      <c r="F58" s="229"/>
      <c r="G58" s="229"/>
      <c r="H58" s="229"/>
      <c r="I58" s="229"/>
      <c r="J58" s="229"/>
      <c r="K58" s="230"/>
      <c r="L58" s="49"/>
    </row>
    <row r="59" spans="1:12" x14ac:dyDescent="0.2">
      <c r="A59" s="55"/>
      <c r="B59" s="231"/>
      <c r="C59" s="232"/>
      <c r="D59" s="232"/>
      <c r="E59" s="232"/>
      <c r="F59" s="232"/>
      <c r="G59" s="232"/>
      <c r="H59" s="232"/>
      <c r="I59" s="232"/>
      <c r="J59" s="232"/>
      <c r="K59" s="233"/>
      <c r="L59" s="49"/>
    </row>
    <row r="60" spans="1:12" x14ac:dyDescent="0.2">
      <c r="A60" s="55"/>
      <c r="B60" s="231"/>
      <c r="C60" s="232"/>
      <c r="D60" s="232"/>
      <c r="E60" s="232"/>
      <c r="F60" s="232"/>
      <c r="G60" s="232"/>
      <c r="H60" s="232"/>
      <c r="I60" s="232"/>
      <c r="J60" s="232"/>
      <c r="K60" s="233"/>
      <c r="L60" s="49"/>
    </row>
    <row r="61" spans="1:12" ht="9.75" customHeight="1" thickBot="1" x14ac:dyDescent="0.25">
      <c r="A61" s="55"/>
      <c r="B61" s="234"/>
      <c r="C61" s="235"/>
      <c r="D61" s="235"/>
      <c r="E61" s="235"/>
      <c r="F61" s="235"/>
      <c r="G61" s="235"/>
      <c r="H61" s="235"/>
      <c r="I61" s="235"/>
      <c r="J61" s="235"/>
      <c r="K61" s="236"/>
      <c r="L61" s="49"/>
    </row>
    <row r="62" spans="1:12" ht="9" customHeight="1" x14ac:dyDescent="0.2">
      <c r="A62" s="78"/>
      <c r="B62" s="64"/>
      <c r="C62" s="64"/>
      <c r="D62" s="64"/>
      <c r="E62" s="64"/>
      <c r="F62" s="64"/>
      <c r="G62" s="64"/>
      <c r="H62" s="65"/>
      <c r="I62" s="65"/>
      <c r="J62" s="65"/>
      <c r="K62" s="65"/>
      <c r="L62" s="66"/>
    </row>
  </sheetData>
  <mergeCells count="14">
    <mergeCell ref="A6:L6"/>
    <mergeCell ref="G30:I30"/>
    <mergeCell ref="A1:L3"/>
    <mergeCell ref="A4:L5"/>
    <mergeCell ref="A8:L8"/>
    <mergeCell ref="A10:L12"/>
    <mergeCell ref="B44:K45"/>
    <mergeCell ref="B9:E9"/>
    <mergeCell ref="G29:I29"/>
    <mergeCell ref="B33:K35"/>
    <mergeCell ref="B58:K61"/>
    <mergeCell ref="B48:K51"/>
    <mergeCell ref="B54:K55"/>
    <mergeCell ref="B38:K41"/>
  </mergeCells>
  <pageMargins left="0.25" right="0.25" top="0.25" bottom="0.2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F46DC-A51B-4D3C-BA70-9187EEE4A7F5}">
  <sheetPr>
    <tabColor theme="2" tint="-0.499984740745262"/>
  </sheetPr>
  <dimension ref="A1:L62"/>
  <sheetViews>
    <sheetView workbookViewId="0">
      <selection activeCell="R26" sqref="R26"/>
    </sheetView>
  </sheetViews>
  <sheetFormatPr defaultRowHeight="12.75" x14ac:dyDescent="0.2"/>
  <cols>
    <col min="1" max="1" width="7.42578125" customWidth="1"/>
    <col min="2" max="2" width="5.85546875" customWidth="1"/>
    <col min="3" max="3" width="7.85546875" customWidth="1"/>
    <col min="4" max="4" width="16.42578125" customWidth="1"/>
    <col min="5" max="5" width="9.7109375" customWidth="1"/>
    <col min="6" max="6" width="6" customWidth="1"/>
    <col min="7" max="7" width="5.28515625" customWidth="1"/>
    <col min="8" max="9" width="5.85546875" customWidth="1"/>
    <col min="10" max="10" width="16.42578125" customWidth="1"/>
    <col min="11" max="11" width="9.7109375" customWidth="1"/>
    <col min="12" max="12" width="7.28515625" customWidth="1"/>
  </cols>
  <sheetData>
    <row r="1" spans="1:12" ht="12.75" customHeight="1" x14ac:dyDescent="0.2">
      <c r="A1" s="238" t="s">
        <v>188</v>
      </c>
      <c r="B1" s="238"/>
      <c r="C1" s="238"/>
      <c r="D1" s="238"/>
      <c r="E1" s="238"/>
      <c r="F1" s="238"/>
      <c r="G1" s="238"/>
      <c r="H1" s="238"/>
      <c r="I1" s="238"/>
      <c r="J1" s="238"/>
      <c r="K1" s="238"/>
      <c r="L1" s="238"/>
    </row>
    <row r="2" spans="1:12" ht="12.75" customHeight="1" x14ac:dyDescent="0.2">
      <c r="A2" s="238"/>
      <c r="B2" s="238"/>
      <c r="C2" s="238"/>
      <c r="D2" s="238"/>
      <c r="E2" s="238"/>
      <c r="F2" s="238"/>
      <c r="G2" s="238"/>
      <c r="H2" s="238"/>
      <c r="I2" s="238"/>
      <c r="J2" s="238"/>
      <c r="K2" s="238"/>
      <c r="L2" s="238"/>
    </row>
    <row r="3" spans="1:12" ht="6" customHeight="1" x14ac:dyDescent="0.2">
      <c r="A3" s="238"/>
      <c r="B3" s="238"/>
      <c r="C3" s="238"/>
      <c r="D3" s="238"/>
      <c r="E3" s="238"/>
      <c r="F3" s="238"/>
      <c r="G3" s="238"/>
      <c r="H3" s="238"/>
      <c r="I3" s="238"/>
      <c r="J3" s="238"/>
      <c r="K3" s="238"/>
      <c r="L3" s="238"/>
    </row>
    <row r="4" spans="1:12" ht="12.75" customHeight="1" x14ac:dyDescent="0.2">
      <c r="A4" s="237" t="s">
        <v>240</v>
      </c>
      <c r="B4" s="237"/>
      <c r="C4" s="237"/>
      <c r="D4" s="237"/>
      <c r="E4" s="237"/>
      <c r="F4" s="237"/>
      <c r="G4" s="237"/>
      <c r="H4" s="237"/>
      <c r="I4" s="237"/>
      <c r="J4" s="237"/>
      <c r="K4" s="237"/>
      <c r="L4" s="237"/>
    </row>
    <row r="5" spans="1:12" ht="12.75" customHeight="1" x14ac:dyDescent="0.2">
      <c r="A5" s="237"/>
      <c r="B5" s="237"/>
      <c r="C5" s="237"/>
      <c r="D5" s="237"/>
      <c r="E5" s="237"/>
      <c r="F5" s="237"/>
      <c r="G5" s="237"/>
      <c r="H5" s="237"/>
      <c r="I5" s="237"/>
      <c r="J5" s="237"/>
      <c r="K5" s="237"/>
      <c r="L5" s="237"/>
    </row>
    <row r="6" spans="1:12" ht="12.75" customHeight="1" x14ac:dyDescent="0.2">
      <c r="A6" s="237" t="s">
        <v>232</v>
      </c>
      <c r="B6" s="237"/>
      <c r="C6" s="237"/>
      <c r="D6" s="237"/>
      <c r="E6" s="237"/>
      <c r="F6" s="237"/>
      <c r="G6" s="237"/>
      <c r="H6" s="237"/>
      <c r="I6" s="237"/>
      <c r="J6" s="237"/>
      <c r="K6" s="237"/>
      <c r="L6" s="237"/>
    </row>
    <row r="7" spans="1:12" ht="12.75" customHeight="1" x14ac:dyDescent="0.2">
      <c r="A7" s="42"/>
      <c r="B7" s="42"/>
      <c r="C7" s="42"/>
      <c r="D7" s="42"/>
      <c r="E7" s="42"/>
      <c r="F7" s="42"/>
      <c r="G7" s="42"/>
      <c r="H7" s="42"/>
      <c r="I7" s="42"/>
      <c r="J7" s="42"/>
      <c r="K7" s="42"/>
      <c r="L7" s="42"/>
    </row>
    <row r="8" spans="1:12" ht="20.25" x14ac:dyDescent="0.2">
      <c r="A8" s="239" t="s">
        <v>189</v>
      </c>
      <c r="B8" s="240"/>
      <c r="C8" s="240"/>
      <c r="D8" s="240"/>
      <c r="E8" s="240"/>
      <c r="F8" s="240"/>
      <c r="G8" s="240"/>
      <c r="H8" s="240"/>
      <c r="I8" s="240"/>
      <c r="J8" s="240"/>
      <c r="K8" s="240"/>
      <c r="L8" s="241"/>
    </row>
    <row r="9" spans="1:12" ht="3" customHeight="1" x14ac:dyDescent="0.2">
      <c r="A9" s="43"/>
      <c r="B9" s="225"/>
      <c r="C9" s="225"/>
      <c r="D9" s="225"/>
      <c r="E9" s="225"/>
      <c r="F9" s="39"/>
      <c r="G9" s="39"/>
      <c r="H9" s="44"/>
      <c r="I9" s="44"/>
      <c r="J9" s="44"/>
      <c r="K9" s="44"/>
      <c r="L9" s="45"/>
    </row>
    <row r="10" spans="1:12" ht="12.75" customHeight="1" x14ac:dyDescent="0.2">
      <c r="A10" s="242" t="s">
        <v>7</v>
      </c>
      <c r="B10" s="243"/>
      <c r="C10" s="243"/>
      <c r="D10" s="243"/>
      <c r="E10" s="243"/>
      <c r="F10" s="243"/>
      <c r="G10" s="243"/>
      <c r="H10" s="243"/>
      <c r="I10" s="243"/>
      <c r="J10" s="243"/>
      <c r="K10" s="243"/>
      <c r="L10" s="244"/>
    </row>
    <row r="11" spans="1:12" ht="12.75" customHeight="1" x14ac:dyDescent="0.2">
      <c r="A11" s="242"/>
      <c r="B11" s="243"/>
      <c r="C11" s="243"/>
      <c r="D11" s="243"/>
      <c r="E11" s="243"/>
      <c r="F11" s="243"/>
      <c r="G11" s="243"/>
      <c r="H11" s="243"/>
      <c r="I11" s="243"/>
      <c r="J11" s="243"/>
      <c r="K11" s="243"/>
      <c r="L11" s="244"/>
    </row>
    <row r="12" spans="1:12" ht="12.75" customHeight="1" x14ac:dyDescent="0.2">
      <c r="A12" s="242"/>
      <c r="B12" s="243"/>
      <c r="C12" s="243"/>
      <c r="D12" s="243"/>
      <c r="E12" s="243"/>
      <c r="F12" s="243"/>
      <c r="G12" s="243"/>
      <c r="H12" s="243"/>
      <c r="I12" s="243"/>
      <c r="J12" s="243"/>
      <c r="K12" s="243"/>
      <c r="L12" s="244"/>
    </row>
    <row r="13" spans="1:12" x14ac:dyDescent="0.2">
      <c r="A13" s="46"/>
      <c r="B13" s="47"/>
      <c r="C13" s="48"/>
      <c r="D13" s="48"/>
      <c r="E13" s="35"/>
      <c r="F13" s="35"/>
      <c r="G13" s="35"/>
      <c r="H13" s="48"/>
      <c r="I13" s="48"/>
      <c r="J13" s="48"/>
      <c r="K13" s="48"/>
      <c r="L13" s="49"/>
    </row>
    <row r="14" spans="1:12" ht="15.75" customHeight="1" x14ac:dyDescent="0.25">
      <c r="A14" s="50"/>
      <c r="B14" s="51" t="s">
        <v>167</v>
      </c>
      <c r="C14" s="52" t="s">
        <v>172</v>
      </c>
      <c r="D14" s="52"/>
      <c r="E14" s="53"/>
      <c r="F14" s="53"/>
      <c r="G14" s="48"/>
      <c r="H14" s="51" t="s">
        <v>169</v>
      </c>
      <c r="I14" s="52" t="s">
        <v>173</v>
      </c>
      <c r="J14" s="52"/>
      <c r="K14" s="52"/>
      <c r="L14" s="49"/>
    </row>
    <row r="15" spans="1:12" ht="4.5" customHeight="1" x14ac:dyDescent="0.2">
      <c r="A15" s="46"/>
      <c r="B15" s="54"/>
      <c r="C15" s="37"/>
      <c r="D15" s="37"/>
      <c r="E15" s="48"/>
      <c r="F15" s="48"/>
      <c r="G15" s="48"/>
      <c r="H15" s="54"/>
      <c r="I15" s="37"/>
      <c r="J15" s="37"/>
      <c r="K15" s="37"/>
      <c r="L15" s="49"/>
    </row>
    <row r="16" spans="1:12" x14ac:dyDescent="0.2">
      <c r="A16" s="55"/>
      <c r="B16" s="40"/>
      <c r="C16" s="40"/>
      <c r="D16" s="56" t="s">
        <v>179</v>
      </c>
      <c r="E16" s="69">
        <f>'GOLD Check #2'!$N$16</f>
        <v>0.74</v>
      </c>
      <c r="F16" s="48"/>
      <c r="G16" s="37"/>
      <c r="H16" s="48"/>
      <c r="I16" s="40"/>
      <c r="J16" s="56" t="s">
        <v>184</v>
      </c>
      <c r="K16" s="73" t="s">
        <v>13</v>
      </c>
      <c r="L16" s="49"/>
    </row>
    <row r="17" spans="1:12" x14ac:dyDescent="0.2">
      <c r="A17" s="55"/>
      <c r="B17" s="40"/>
      <c r="C17" s="40"/>
      <c r="D17" s="57" t="s">
        <v>178</v>
      </c>
      <c r="E17" s="69">
        <f>'GOLD Check #2'!N17</f>
        <v>0.745</v>
      </c>
      <c r="F17" s="48"/>
      <c r="G17" s="37"/>
      <c r="H17" s="48"/>
      <c r="I17" s="40"/>
      <c r="J17" s="57" t="s">
        <v>185</v>
      </c>
      <c r="K17" s="73" t="s">
        <v>13</v>
      </c>
      <c r="L17" s="49"/>
    </row>
    <row r="18" spans="1:12" x14ac:dyDescent="0.2">
      <c r="A18" s="55"/>
      <c r="B18" s="40"/>
      <c r="C18" s="40"/>
      <c r="D18" s="57"/>
      <c r="E18" s="59"/>
      <c r="F18" s="48"/>
      <c r="G18" s="37"/>
      <c r="H18" s="48"/>
      <c r="I18" s="40"/>
      <c r="J18" s="58"/>
      <c r="K18" s="59"/>
      <c r="L18" s="49"/>
    </row>
    <row r="19" spans="1:12" ht="12.75" customHeight="1" x14ac:dyDescent="0.2">
      <c r="A19" s="46"/>
      <c r="B19" s="59"/>
      <c r="C19" s="48"/>
      <c r="D19" s="56" t="s">
        <v>180</v>
      </c>
      <c r="E19" s="69"/>
      <c r="F19" s="48"/>
      <c r="G19" s="37"/>
      <c r="H19" s="48"/>
      <c r="I19" s="48"/>
      <c r="J19" s="56" t="s">
        <v>186</v>
      </c>
      <c r="K19" s="73" t="s">
        <v>13</v>
      </c>
      <c r="L19" s="49"/>
    </row>
    <row r="20" spans="1:12" ht="12.75" customHeight="1" x14ac:dyDescent="0.2">
      <c r="A20" s="46"/>
      <c r="B20" s="59"/>
      <c r="C20" s="48"/>
      <c r="D20" s="57" t="s">
        <v>181</v>
      </c>
      <c r="E20" s="69" t="e">
        <f>'GOLD Check #3'!#REF!</f>
        <v>#REF!</v>
      </c>
      <c r="F20" s="48"/>
      <c r="G20" s="37"/>
      <c r="H20" s="48"/>
      <c r="I20" s="48"/>
      <c r="J20" s="57" t="s">
        <v>187</v>
      </c>
      <c r="K20" s="73" t="s">
        <v>13</v>
      </c>
      <c r="L20" s="49"/>
    </row>
    <row r="21" spans="1:12" ht="12.75" customHeight="1" x14ac:dyDescent="0.2">
      <c r="A21" s="46"/>
      <c r="B21" s="59"/>
      <c r="C21" s="48"/>
      <c r="D21" s="60"/>
      <c r="E21" s="59"/>
      <c r="F21" s="48"/>
      <c r="G21" s="37"/>
      <c r="H21" s="48"/>
      <c r="I21" s="48"/>
      <c r="J21" s="48"/>
      <c r="K21" s="59"/>
      <c r="L21" s="49"/>
    </row>
    <row r="22" spans="1:12" ht="12.75" customHeight="1" x14ac:dyDescent="0.2">
      <c r="A22" s="46"/>
      <c r="B22" s="59"/>
      <c r="C22" s="48"/>
      <c r="D22" s="56" t="s">
        <v>182</v>
      </c>
      <c r="E22" s="68" t="s">
        <v>205</v>
      </c>
      <c r="F22" s="48"/>
      <c r="G22" s="37"/>
      <c r="H22" s="48"/>
      <c r="I22" s="48"/>
      <c r="J22" s="48"/>
      <c r="K22" s="59"/>
      <c r="L22" s="49"/>
    </row>
    <row r="23" spans="1:12" ht="12.75" customHeight="1" x14ac:dyDescent="0.2">
      <c r="A23" s="46"/>
      <c r="B23" s="59"/>
      <c r="C23" s="48"/>
      <c r="D23" s="57" t="s">
        <v>183</v>
      </c>
      <c r="E23" s="69" t="e">
        <f>'Gold Check #1'!#REF!</f>
        <v>#REF!</v>
      </c>
      <c r="F23" s="48"/>
      <c r="G23" s="37"/>
      <c r="H23" s="48"/>
      <c r="I23" s="48"/>
      <c r="J23" s="48"/>
      <c r="K23" s="59"/>
      <c r="L23" s="49"/>
    </row>
    <row r="24" spans="1:12" ht="12.75" customHeight="1" x14ac:dyDescent="0.2">
      <c r="A24" s="46"/>
      <c r="B24" s="59"/>
      <c r="C24" s="48"/>
      <c r="D24" s="48"/>
      <c r="E24" s="59"/>
      <c r="F24" s="48"/>
      <c r="G24" s="37"/>
      <c r="H24" s="48"/>
      <c r="I24" s="48"/>
      <c r="J24" s="48"/>
      <c r="K24" s="59"/>
      <c r="L24" s="49"/>
    </row>
    <row r="25" spans="1:12" ht="12.75" customHeight="1" x14ac:dyDescent="0.2">
      <c r="A25" s="46"/>
      <c r="B25" s="59"/>
      <c r="C25" s="48"/>
      <c r="D25" s="48"/>
      <c r="E25" s="59"/>
      <c r="F25" s="48"/>
      <c r="G25" s="37"/>
      <c r="H25" s="48"/>
      <c r="I25" s="48"/>
      <c r="J25" s="48"/>
      <c r="K25" s="59"/>
      <c r="L25" s="49"/>
    </row>
    <row r="26" spans="1:12" ht="15" customHeight="1" x14ac:dyDescent="0.2">
      <c r="A26" s="46"/>
      <c r="B26" s="51" t="s">
        <v>168</v>
      </c>
      <c r="C26" s="52" t="s">
        <v>174</v>
      </c>
      <c r="D26" s="52"/>
      <c r="E26" s="70"/>
      <c r="F26" s="52"/>
      <c r="G26" s="48"/>
      <c r="H26" s="51" t="s">
        <v>170</v>
      </c>
      <c r="I26" s="52" t="s">
        <v>177</v>
      </c>
      <c r="J26" s="52"/>
      <c r="K26" s="70"/>
      <c r="L26" s="49"/>
    </row>
    <row r="27" spans="1:12" ht="4.5" customHeight="1" x14ac:dyDescent="0.2">
      <c r="A27" s="46"/>
      <c r="B27" s="51"/>
      <c r="C27" s="52"/>
      <c r="D27" s="52"/>
      <c r="E27" s="70"/>
      <c r="F27" s="52"/>
      <c r="G27" s="48"/>
      <c r="H27" s="51"/>
      <c r="I27" s="52"/>
      <c r="J27" s="52"/>
      <c r="K27" s="70"/>
      <c r="L27" s="49"/>
    </row>
    <row r="28" spans="1:12" x14ac:dyDescent="0.2">
      <c r="A28" s="46"/>
      <c r="B28" s="54"/>
      <c r="C28" s="37"/>
      <c r="D28" s="61" t="s">
        <v>175</v>
      </c>
      <c r="E28" s="68"/>
      <c r="F28" s="37"/>
      <c r="G28" s="48"/>
      <c r="H28" s="54"/>
      <c r="I28" s="37"/>
      <c r="J28" s="61" t="s">
        <v>175</v>
      </c>
      <c r="K28" s="68" t="s">
        <v>205</v>
      </c>
      <c r="L28" s="49"/>
    </row>
    <row r="29" spans="1:12" x14ac:dyDescent="0.2">
      <c r="A29" s="62"/>
      <c r="B29" s="37"/>
      <c r="C29" s="37"/>
      <c r="D29" s="58" t="s">
        <v>176</v>
      </c>
      <c r="E29" s="71"/>
      <c r="F29" s="37"/>
      <c r="G29" s="226"/>
      <c r="H29" s="227"/>
      <c r="I29" s="227"/>
      <c r="J29" s="58" t="s">
        <v>176</v>
      </c>
      <c r="K29" s="69">
        <v>0.83</v>
      </c>
      <c r="L29" s="49"/>
    </row>
    <row r="30" spans="1:12" x14ac:dyDescent="0.2">
      <c r="A30" s="62"/>
      <c r="B30" s="37"/>
      <c r="C30" s="37"/>
      <c r="D30" s="37"/>
      <c r="E30" s="37"/>
      <c r="F30" s="37"/>
      <c r="G30" s="226"/>
      <c r="H30" s="227"/>
      <c r="I30" s="227"/>
      <c r="J30" s="48"/>
      <c r="K30" s="37"/>
      <c r="L30" s="49"/>
    </row>
    <row r="31" spans="1:12" ht="4.5" customHeight="1" x14ac:dyDescent="0.2">
      <c r="A31" s="46"/>
      <c r="B31" s="54"/>
      <c r="C31" s="37"/>
      <c r="D31" s="37"/>
      <c r="E31" s="37"/>
      <c r="F31" s="37"/>
      <c r="G31" s="52"/>
      <c r="H31" s="48"/>
      <c r="I31" s="48"/>
      <c r="J31" s="48"/>
      <c r="K31" s="48"/>
      <c r="L31" s="49"/>
    </row>
    <row r="32" spans="1:12" ht="15.75" thickBot="1" x14ac:dyDescent="0.25">
      <c r="A32" s="55"/>
      <c r="B32" s="63" t="s">
        <v>225</v>
      </c>
      <c r="C32" s="37"/>
      <c r="D32" s="37"/>
      <c r="E32" s="37"/>
      <c r="F32" s="37"/>
      <c r="G32" s="37"/>
      <c r="H32" s="48"/>
      <c r="I32" s="48"/>
      <c r="J32" s="48"/>
      <c r="K32" s="48"/>
      <c r="L32" s="49"/>
    </row>
    <row r="33" spans="1:12" ht="12.75" customHeight="1" x14ac:dyDescent="0.2">
      <c r="A33" s="46"/>
      <c r="B33" s="228" t="s">
        <v>231</v>
      </c>
      <c r="C33" s="229"/>
      <c r="D33" s="229"/>
      <c r="E33" s="229"/>
      <c r="F33" s="229"/>
      <c r="G33" s="229"/>
      <c r="H33" s="229"/>
      <c r="I33" s="229"/>
      <c r="J33" s="229"/>
      <c r="K33" s="230"/>
      <c r="L33" s="49"/>
    </row>
    <row r="34" spans="1:12" x14ac:dyDescent="0.2">
      <c r="A34" s="46"/>
      <c r="B34" s="231"/>
      <c r="C34" s="232"/>
      <c r="D34" s="232"/>
      <c r="E34" s="232"/>
      <c r="F34" s="232"/>
      <c r="G34" s="232"/>
      <c r="H34" s="232"/>
      <c r="I34" s="232"/>
      <c r="J34" s="232"/>
      <c r="K34" s="233"/>
      <c r="L34" s="49"/>
    </row>
    <row r="35" spans="1:12" ht="13.5" thickBot="1" x14ac:dyDescent="0.25">
      <c r="A35" s="46"/>
      <c r="B35" s="234"/>
      <c r="C35" s="235"/>
      <c r="D35" s="235"/>
      <c r="E35" s="235"/>
      <c r="F35" s="235"/>
      <c r="G35" s="235"/>
      <c r="H35" s="235"/>
      <c r="I35" s="235"/>
      <c r="J35" s="235"/>
      <c r="K35" s="236"/>
      <c r="L35" s="49"/>
    </row>
    <row r="36" spans="1:12" ht="29.25" customHeight="1" x14ac:dyDescent="0.2">
      <c r="A36" s="46"/>
      <c r="B36" s="59"/>
      <c r="C36" s="37"/>
      <c r="D36" s="37"/>
      <c r="E36" s="38"/>
      <c r="F36" s="38"/>
      <c r="G36" s="38"/>
      <c r="H36" s="48"/>
      <c r="I36" s="48"/>
      <c r="J36" s="48"/>
      <c r="K36" s="48"/>
      <c r="L36" s="49"/>
    </row>
    <row r="37" spans="1:12" ht="15.75" thickBot="1" x14ac:dyDescent="0.25">
      <c r="A37" s="46"/>
      <c r="B37" s="83" t="s">
        <v>227</v>
      </c>
      <c r="C37" s="37"/>
      <c r="D37" s="48"/>
      <c r="E37" s="41"/>
      <c r="F37" s="41"/>
      <c r="G37" s="38"/>
      <c r="H37" s="48"/>
      <c r="I37" s="48"/>
      <c r="J37" s="48"/>
      <c r="K37" s="48"/>
      <c r="L37" s="49"/>
    </row>
    <row r="38" spans="1:12" x14ac:dyDescent="0.2">
      <c r="A38" s="55"/>
      <c r="B38" s="228"/>
      <c r="C38" s="229"/>
      <c r="D38" s="229"/>
      <c r="E38" s="229"/>
      <c r="F38" s="229"/>
      <c r="G38" s="229"/>
      <c r="H38" s="229"/>
      <c r="I38" s="229"/>
      <c r="J38" s="229"/>
      <c r="K38" s="230"/>
      <c r="L38" s="49"/>
    </row>
    <row r="39" spans="1:12" x14ac:dyDescent="0.2">
      <c r="A39" s="55"/>
      <c r="B39" s="231"/>
      <c r="C39" s="232"/>
      <c r="D39" s="232"/>
      <c r="E39" s="232"/>
      <c r="F39" s="232"/>
      <c r="G39" s="232"/>
      <c r="H39" s="232"/>
      <c r="I39" s="232"/>
      <c r="J39" s="232"/>
      <c r="K39" s="233"/>
      <c r="L39" s="49"/>
    </row>
    <row r="40" spans="1:12" x14ac:dyDescent="0.2">
      <c r="A40" s="55"/>
      <c r="B40" s="231"/>
      <c r="C40" s="232"/>
      <c r="D40" s="232"/>
      <c r="E40" s="232"/>
      <c r="F40" s="232"/>
      <c r="G40" s="232"/>
      <c r="H40" s="232"/>
      <c r="I40" s="232"/>
      <c r="J40" s="232"/>
      <c r="K40" s="233"/>
      <c r="L40" s="49"/>
    </row>
    <row r="41" spans="1:12" ht="13.5" thickBot="1" x14ac:dyDescent="0.25">
      <c r="A41" s="55"/>
      <c r="B41" s="234"/>
      <c r="C41" s="235"/>
      <c r="D41" s="235"/>
      <c r="E41" s="235"/>
      <c r="F41" s="235"/>
      <c r="G41" s="235"/>
      <c r="H41" s="235"/>
      <c r="I41" s="235"/>
      <c r="J41" s="235"/>
      <c r="K41" s="236"/>
      <c r="L41" s="49"/>
    </row>
    <row r="42" spans="1:12" ht="4.5" customHeight="1" x14ac:dyDescent="0.2">
      <c r="A42" s="55"/>
      <c r="B42" s="81"/>
      <c r="C42" s="81"/>
      <c r="D42" s="81"/>
      <c r="E42" s="81"/>
      <c r="F42" s="81"/>
      <c r="G42" s="81"/>
      <c r="H42" s="81"/>
      <c r="I42" s="81"/>
      <c r="J42" s="81"/>
      <c r="K42" s="81"/>
      <c r="L42" s="49"/>
    </row>
    <row r="43" spans="1:12" ht="15.75" thickBot="1" x14ac:dyDescent="0.25">
      <c r="A43" s="55"/>
      <c r="B43" s="82" t="s">
        <v>228</v>
      </c>
      <c r="C43" s="79"/>
      <c r="D43" s="79"/>
      <c r="E43" s="79"/>
      <c r="F43" s="79"/>
      <c r="G43" s="79"/>
      <c r="H43" s="80"/>
      <c r="I43" s="80"/>
      <c r="J43" s="80"/>
      <c r="K43" s="80"/>
      <c r="L43" s="49"/>
    </row>
    <row r="44" spans="1:12" x14ac:dyDescent="0.2">
      <c r="A44" s="55"/>
      <c r="B44" s="228"/>
      <c r="C44" s="229"/>
      <c r="D44" s="229"/>
      <c r="E44" s="229"/>
      <c r="F44" s="229"/>
      <c r="G44" s="229"/>
      <c r="H44" s="229"/>
      <c r="I44" s="229"/>
      <c r="J44" s="229"/>
      <c r="K44" s="230"/>
      <c r="L44" s="49"/>
    </row>
    <row r="45" spans="1:12" ht="13.5" thickBot="1" x14ac:dyDescent="0.25">
      <c r="A45" s="55"/>
      <c r="B45" s="234"/>
      <c r="C45" s="235"/>
      <c r="D45" s="235"/>
      <c r="E45" s="235"/>
      <c r="F45" s="235"/>
      <c r="G45" s="235"/>
      <c r="H45" s="235"/>
      <c r="I45" s="235"/>
      <c r="J45" s="235"/>
      <c r="K45" s="236"/>
      <c r="L45" s="49"/>
    </row>
    <row r="46" spans="1:12" x14ac:dyDescent="0.2">
      <c r="A46" s="55"/>
      <c r="B46" s="79"/>
      <c r="C46" s="79"/>
      <c r="D46" s="79"/>
      <c r="E46" s="79"/>
      <c r="F46" s="79"/>
      <c r="G46" s="79"/>
      <c r="H46" s="80"/>
      <c r="I46" s="80"/>
      <c r="J46" s="80"/>
      <c r="K46" s="80"/>
      <c r="L46" s="49"/>
    </row>
    <row r="47" spans="1:12" ht="15.75" customHeight="1" thickBot="1" x14ac:dyDescent="0.25">
      <c r="A47" s="55"/>
      <c r="B47" s="83" t="s">
        <v>229</v>
      </c>
      <c r="C47" s="37"/>
      <c r="D47" s="48"/>
      <c r="E47" s="41"/>
      <c r="F47" s="41"/>
      <c r="G47" s="38"/>
      <c r="H47" s="48"/>
      <c r="I47" s="48"/>
      <c r="J47" s="48"/>
      <c r="K47" s="48"/>
      <c r="L47" s="49"/>
    </row>
    <row r="48" spans="1:12" x14ac:dyDescent="0.2">
      <c r="A48" s="55"/>
      <c r="B48" s="228"/>
      <c r="C48" s="229"/>
      <c r="D48" s="229"/>
      <c r="E48" s="229"/>
      <c r="F48" s="229"/>
      <c r="G48" s="229"/>
      <c r="H48" s="229"/>
      <c r="I48" s="229"/>
      <c r="J48" s="229"/>
      <c r="K48" s="230"/>
      <c r="L48" s="49"/>
    </row>
    <row r="49" spans="1:12" x14ac:dyDescent="0.2">
      <c r="A49" s="55"/>
      <c r="B49" s="231"/>
      <c r="C49" s="232"/>
      <c r="D49" s="232"/>
      <c r="E49" s="232"/>
      <c r="F49" s="232"/>
      <c r="G49" s="232"/>
      <c r="H49" s="232"/>
      <c r="I49" s="232"/>
      <c r="J49" s="232"/>
      <c r="K49" s="233"/>
      <c r="L49" s="49"/>
    </row>
    <row r="50" spans="1:12" x14ac:dyDescent="0.2">
      <c r="A50" s="55"/>
      <c r="B50" s="231"/>
      <c r="C50" s="232"/>
      <c r="D50" s="232"/>
      <c r="E50" s="232"/>
      <c r="F50" s="232"/>
      <c r="G50" s="232"/>
      <c r="H50" s="232"/>
      <c r="I50" s="232"/>
      <c r="J50" s="232"/>
      <c r="K50" s="233"/>
      <c r="L50" s="49"/>
    </row>
    <row r="51" spans="1:12" ht="13.5" thickBot="1" x14ac:dyDescent="0.25">
      <c r="A51" s="55"/>
      <c r="B51" s="234"/>
      <c r="C51" s="235"/>
      <c r="D51" s="235"/>
      <c r="E51" s="235"/>
      <c r="F51" s="235"/>
      <c r="G51" s="235"/>
      <c r="H51" s="235"/>
      <c r="I51" s="235"/>
      <c r="J51" s="235"/>
      <c r="K51" s="236"/>
      <c r="L51" s="49"/>
    </row>
    <row r="52" spans="1:12" ht="4.5" customHeight="1" x14ac:dyDescent="0.2">
      <c r="A52" s="55"/>
      <c r="B52" s="81"/>
      <c r="C52" s="81"/>
      <c r="D52" s="81"/>
      <c r="E52" s="81"/>
      <c r="F52" s="81"/>
      <c r="G52" s="81"/>
      <c r="H52" s="81"/>
      <c r="I52" s="81"/>
      <c r="J52" s="81"/>
      <c r="K52" s="81"/>
      <c r="L52" s="49"/>
    </row>
    <row r="53" spans="1:12" ht="15.75" thickBot="1" x14ac:dyDescent="0.25">
      <c r="A53" s="55"/>
      <c r="B53" s="82" t="s">
        <v>230</v>
      </c>
      <c r="C53" s="79"/>
      <c r="D53" s="79"/>
      <c r="E53" s="79"/>
      <c r="F53" s="79"/>
      <c r="G53" s="79"/>
      <c r="H53" s="80"/>
      <c r="I53" s="80"/>
      <c r="J53" s="80"/>
      <c r="K53" s="80"/>
      <c r="L53" s="49"/>
    </row>
    <row r="54" spans="1:12" x14ac:dyDescent="0.2">
      <c r="A54" s="55"/>
      <c r="B54" s="228"/>
      <c r="C54" s="229"/>
      <c r="D54" s="229"/>
      <c r="E54" s="229"/>
      <c r="F54" s="229"/>
      <c r="G54" s="229"/>
      <c r="H54" s="229"/>
      <c r="I54" s="229"/>
      <c r="J54" s="229"/>
      <c r="K54" s="230"/>
      <c r="L54" s="49"/>
    </row>
    <row r="55" spans="1:12" ht="13.5" thickBot="1" x14ac:dyDescent="0.25">
      <c r="A55" s="55"/>
      <c r="B55" s="234"/>
      <c r="C55" s="235"/>
      <c r="D55" s="235"/>
      <c r="E55" s="235"/>
      <c r="F55" s="235"/>
      <c r="G55" s="235"/>
      <c r="H55" s="235"/>
      <c r="I55" s="235"/>
      <c r="J55" s="235"/>
      <c r="K55" s="236"/>
      <c r="L55" s="49"/>
    </row>
    <row r="56" spans="1:12" x14ac:dyDescent="0.2">
      <c r="A56" s="55"/>
      <c r="B56" s="79"/>
      <c r="C56" s="79"/>
      <c r="D56" s="79"/>
      <c r="E56" s="79"/>
      <c r="F56" s="79"/>
      <c r="G56" s="79"/>
      <c r="H56" s="80"/>
      <c r="I56" s="80"/>
      <c r="J56" s="80"/>
      <c r="K56" s="80"/>
      <c r="L56" s="49"/>
    </row>
    <row r="57" spans="1:12" ht="15.75" thickBot="1" x14ac:dyDescent="0.25">
      <c r="A57" s="55"/>
      <c r="B57" s="63" t="s">
        <v>226</v>
      </c>
      <c r="C57" s="37"/>
      <c r="D57" s="37"/>
      <c r="E57" s="37"/>
      <c r="F57" s="37"/>
      <c r="G57" s="37"/>
      <c r="H57" s="48"/>
      <c r="I57" s="48"/>
      <c r="J57" s="48"/>
      <c r="K57" s="48"/>
      <c r="L57" s="49"/>
    </row>
    <row r="58" spans="1:12" x14ac:dyDescent="0.2">
      <c r="A58" s="55"/>
      <c r="B58" s="228"/>
      <c r="C58" s="229"/>
      <c r="D58" s="229"/>
      <c r="E58" s="229"/>
      <c r="F58" s="229"/>
      <c r="G58" s="229"/>
      <c r="H58" s="229"/>
      <c r="I58" s="229"/>
      <c r="J58" s="229"/>
      <c r="K58" s="230"/>
      <c r="L58" s="49"/>
    </row>
    <row r="59" spans="1:12" x14ac:dyDescent="0.2">
      <c r="A59" s="55"/>
      <c r="B59" s="231"/>
      <c r="C59" s="232"/>
      <c r="D59" s="232"/>
      <c r="E59" s="232"/>
      <c r="F59" s="232"/>
      <c r="G59" s="232"/>
      <c r="H59" s="232"/>
      <c r="I59" s="232"/>
      <c r="J59" s="232"/>
      <c r="K59" s="233"/>
      <c r="L59" s="49"/>
    </row>
    <row r="60" spans="1:12" x14ac:dyDescent="0.2">
      <c r="A60" s="55"/>
      <c r="B60" s="231"/>
      <c r="C60" s="232"/>
      <c r="D60" s="232"/>
      <c r="E60" s="232"/>
      <c r="F60" s="232"/>
      <c r="G60" s="232"/>
      <c r="H60" s="232"/>
      <c r="I60" s="232"/>
      <c r="J60" s="232"/>
      <c r="K60" s="233"/>
      <c r="L60" s="49"/>
    </row>
    <row r="61" spans="1:12" ht="9.75" customHeight="1" thickBot="1" x14ac:dyDescent="0.25">
      <c r="A61" s="55"/>
      <c r="B61" s="234"/>
      <c r="C61" s="235"/>
      <c r="D61" s="235"/>
      <c r="E61" s="235"/>
      <c r="F61" s="235"/>
      <c r="G61" s="235"/>
      <c r="H61" s="235"/>
      <c r="I61" s="235"/>
      <c r="J61" s="235"/>
      <c r="K61" s="236"/>
      <c r="L61" s="49"/>
    </row>
    <row r="62" spans="1:12" ht="9" customHeight="1" x14ac:dyDescent="0.2">
      <c r="A62" s="78"/>
      <c r="B62" s="64"/>
      <c r="C62" s="64"/>
      <c r="D62" s="64"/>
      <c r="E62" s="64"/>
      <c r="F62" s="64"/>
      <c r="G62" s="64"/>
      <c r="H62" s="65"/>
      <c r="I62" s="65"/>
      <c r="J62" s="65"/>
      <c r="K62" s="65"/>
      <c r="L62" s="66"/>
    </row>
  </sheetData>
  <mergeCells count="14">
    <mergeCell ref="A6:L6"/>
    <mergeCell ref="A1:L3"/>
    <mergeCell ref="A4:L5"/>
    <mergeCell ref="A8:L8"/>
    <mergeCell ref="B9:E9"/>
    <mergeCell ref="B58:K61"/>
    <mergeCell ref="G29:I29"/>
    <mergeCell ref="B33:K35"/>
    <mergeCell ref="G30:I30"/>
    <mergeCell ref="A10:L12"/>
    <mergeCell ref="B38:K41"/>
    <mergeCell ref="B44:K45"/>
    <mergeCell ref="B48:K51"/>
    <mergeCell ref="B54:K55"/>
  </mergeCells>
  <pageMargins left="0.25" right="0.25" top="0.25" bottom="0.2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18412-27AB-4D48-BD4D-D9A6CB71334B}">
  <sheetPr>
    <tabColor rgb="FFFF0000"/>
  </sheetPr>
  <dimension ref="A1:L59"/>
  <sheetViews>
    <sheetView workbookViewId="0">
      <selection activeCell="E17" sqref="E17"/>
    </sheetView>
  </sheetViews>
  <sheetFormatPr defaultRowHeight="12.75" x14ac:dyDescent="0.2"/>
  <cols>
    <col min="1" max="1" width="7.42578125" customWidth="1"/>
    <col min="2" max="2" width="5.85546875" customWidth="1"/>
    <col min="3" max="3" width="7.85546875" customWidth="1"/>
    <col min="4" max="4" width="16.42578125" customWidth="1"/>
    <col min="5" max="5" width="9.7109375" customWidth="1"/>
    <col min="6" max="6" width="6" customWidth="1"/>
    <col min="7" max="7" width="5.28515625" customWidth="1"/>
    <col min="8" max="9" width="5.85546875" customWidth="1"/>
    <col min="10" max="10" width="16.42578125" customWidth="1"/>
    <col min="11" max="11" width="9.7109375" customWidth="1"/>
    <col min="12" max="12" width="7.28515625" customWidth="1"/>
  </cols>
  <sheetData>
    <row r="1" spans="1:12" ht="12.75" customHeight="1" x14ac:dyDescent="0.2">
      <c r="A1" s="238" t="s">
        <v>188</v>
      </c>
      <c r="B1" s="238"/>
      <c r="C1" s="238"/>
      <c r="D1" s="238"/>
      <c r="E1" s="238"/>
      <c r="F1" s="238"/>
      <c r="G1" s="238"/>
      <c r="H1" s="238"/>
      <c r="I1" s="238"/>
      <c r="J1" s="238"/>
      <c r="K1" s="238"/>
      <c r="L1" s="238"/>
    </row>
    <row r="2" spans="1:12" ht="12" customHeight="1" x14ac:dyDescent="0.2">
      <c r="A2" s="238"/>
      <c r="B2" s="238"/>
      <c r="C2" s="238"/>
      <c r="D2" s="238"/>
      <c r="E2" s="238"/>
      <c r="F2" s="238"/>
      <c r="G2" s="238"/>
      <c r="H2" s="238"/>
      <c r="I2" s="238"/>
      <c r="J2" s="238"/>
      <c r="K2" s="238"/>
      <c r="L2" s="238"/>
    </row>
    <row r="3" spans="1:12" ht="8.25" customHeight="1" x14ac:dyDescent="0.2">
      <c r="A3" s="237" t="s">
        <v>240</v>
      </c>
      <c r="B3" s="237"/>
      <c r="C3" s="237"/>
      <c r="D3" s="237"/>
      <c r="E3" s="237"/>
      <c r="F3" s="237"/>
      <c r="G3" s="237"/>
      <c r="H3" s="237"/>
      <c r="I3" s="237"/>
      <c r="J3" s="237"/>
      <c r="K3" s="237"/>
      <c r="L3" s="237"/>
    </row>
    <row r="4" spans="1:12" ht="12.75" customHeight="1" x14ac:dyDescent="0.2">
      <c r="A4" s="237"/>
      <c r="B4" s="237"/>
      <c r="C4" s="237"/>
      <c r="D4" s="237"/>
      <c r="E4" s="237"/>
      <c r="F4" s="237"/>
      <c r="G4" s="237"/>
      <c r="H4" s="237"/>
      <c r="I4" s="237"/>
      <c r="J4" s="237"/>
      <c r="K4" s="237"/>
      <c r="L4" s="237"/>
    </row>
    <row r="5" spans="1:12" ht="12.75" customHeight="1" x14ac:dyDescent="0.2">
      <c r="A5" s="237" t="s">
        <v>232</v>
      </c>
      <c r="B5" s="237"/>
      <c r="C5" s="237"/>
      <c r="D5" s="237"/>
      <c r="E5" s="237"/>
      <c r="F5" s="237"/>
      <c r="G5" s="237"/>
      <c r="H5" s="237"/>
      <c r="I5" s="237"/>
      <c r="J5" s="237"/>
      <c r="K5" s="237"/>
      <c r="L5" s="237"/>
    </row>
    <row r="6" spans="1:12" ht="12.75" customHeight="1" x14ac:dyDescent="0.2">
      <c r="A6" s="42"/>
      <c r="B6" s="42"/>
      <c r="C6" s="42"/>
      <c r="D6" s="42"/>
      <c r="E6" s="42"/>
      <c r="F6" s="42"/>
      <c r="G6" s="42"/>
      <c r="H6" s="42"/>
      <c r="I6" s="42"/>
      <c r="J6" s="42"/>
      <c r="K6" s="42"/>
      <c r="L6" s="42"/>
    </row>
    <row r="7" spans="1:12" ht="20.25" x14ac:dyDescent="0.2">
      <c r="A7" s="239" t="s">
        <v>190</v>
      </c>
      <c r="B7" s="240"/>
      <c r="C7" s="240"/>
      <c r="D7" s="240"/>
      <c r="E7" s="240"/>
      <c r="F7" s="240"/>
      <c r="G7" s="240"/>
      <c r="H7" s="240"/>
      <c r="I7" s="240"/>
      <c r="J7" s="240"/>
      <c r="K7" s="240"/>
      <c r="L7" s="241"/>
    </row>
    <row r="8" spans="1:12" ht="6.75" customHeight="1" x14ac:dyDescent="0.2">
      <c r="A8" s="43"/>
      <c r="B8" s="225"/>
      <c r="C8" s="225"/>
      <c r="D8" s="225"/>
      <c r="E8" s="225"/>
      <c r="F8" s="39"/>
      <c r="G8" s="39"/>
      <c r="H8" s="44"/>
      <c r="I8" s="44"/>
      <c r="J8" s="44"/>
      <c r="K8" s="44"/>
      <c r="L8" s="45"/>
    </row>
    <row r="9" spans="1:12" ht="12.75" customHeight="1" x14ac:dyDescent="0.2">
      <c r="A9" s="242" t="s">
        <v>9</v>
      </c>
      <c r="B9" s="243"/>
      <c r="C9" s="243"/>
      <c r="D9" s="243"/>
      <c r="E9" s="243"/>
      <c r="F9" s="243"/>
      <c r="G9" s="243"/>
      <c r="H9" s="243"/>
      <c r="I9" s="243"/>
      <c r="J9" s="243"/>
      <c r="K9" s="243"/>
      <c r="L9" s="244"/>
    </row>
    <row r="10" spans="1:12" ht="12.75" customHeight="1" x14ac:dyDescent="0.2">
      <c r="A10" s="242"/>
      <c r="B10" s="243"/>
      <c r="C10" s="243"/>
      <c r="D10" s="243"/>
      <c r="E10" s="243"/>
      <c r="F10" s="243"/>
      <c r="G10" s="243"/>
      <c r="H10" s="243"/>
      <c r="I10" s="243"/>
      <c r="J10" s="243"/>
      <c r="K10" s="243"/>
      <c r="L10" s="244"/>
    </row>
    <row r="11" spans="1:12" ht="12.75" customHeight="1" x14ac:dyDescent="0.2">
      <c r="A11" s="242"/>
      <c r="B11" s="243"/>
      <c r="C11" s="243"/>
      <c r="D11" s="243"/>
      <c r="E11" s="243"/>
      <c r="F11" s="243"/>
      <c r="G11" s="243"/>
      <c r="H11" s="243"/>
      <c r="I11" s="243"/>
      <c r="J11" s="243"/>
      <c r="K11" s="243"/>
      <c r="L11" s="244"/>
    </row>
    <row r="12" spans="1:12" ht="15.75" customHeight="1" x14ac:dyDescent="0.25">
      <c r="A12" s="50"/>
      <c r="B12" s="51" t="s">
        <v>167</v>
      </c>
      <c r="C12" s="52" t="s">
        <v>172</v>
      </c>
      <c r="D12" s="52"/>
      <c r="E12" s="53"/>
      <c r="F12" s="53"/>
      <c r="G12" s="48"/>
      <c r="H12" s="51" t="s">
        <v>169</v>
      </c>
      <c r="I12" s="52" t="s">
        <v>173</v>
      </c>
      <c r="J12" s="52"/>
      <c r="K12" s="52"/>
      <c r="L12" s="49"/>
    </row>
    <row r="13" spans="1:12" ht="4.5" customHeight="1" x14ac:dyDescent="0.2">
      <c r="A13" s="46"/>
      <c r="B13" s="54"/>
      <c r="C13" s="37"/>
      <c r="D13" s="37"/>
      <c r="E13" s="48"/>
      <c r="F13" s="48"/>
      <c r="G13" s="48"/>
      <c r="H13" s="54"/>
      <c r="I13" s="37"/>
      <c r="J13" s="37"/>
      <c r="K13" s="37"/>
      <c r="L13" s="49"/>
    </row>
    <row r="14" spans="1:12" x14ac:dyDescent="0.2">
      <c r="A14" s="55"/>
      <c r="B14" s="40"/>
      <c r="C14" s="40"/>
      <c r="D14" s="56" t="s">
        <v>179</v>
      </c>
      <c r="E14" s="69">
        <f>'GOLD Check #2'!$N$28</f>
        <v>0.82</v>
      </c>
      <c r="F14" s="48"/>
      <c r="G14" s="37"/>
      <c r="H14" s="48"/>
      <c r="I14" s="40"/>
      <c r="J14" s="56" t="s">
        <v>184</v>
      </c>
      <c r="K14" s="73" t="s">
        <v>13</v>
      </c>
      <c r="L14" s="49"/>
    </row>
    <row r="15" spans="1:12" x14ac:dyDescent="0.2">
      <c r="A15" s="55"/>
      <c r="B15" s="40"/>
      <c r="C15" s="40"/>
      <c r="D15" s="57" t="s">
        <v>178</v>
      </c>
      <c r="E15" s="69">
        <f>'GOLD Check #2'!N29</f>
        <v>0.85000000000000009</v>
      </c>
      <c r="F15" s="48"/>
      <c r="G15" s="37"/>
      <c r="H15" s="48"/>
      <c r="I15" s="40"/>
      <c r="J15" s="57" t="s">
        <v>185</v>
      </c>
      <c r="K15" s="73" t="s">
        <v>13</v>
      </c>
      <c r="L15" s="49"/>
    </row>
    <row r="16" spans="1:12" x14ac:dyDescent="0.2">
      <c r="A16" s="55"/>
      <c r="B16" s="40"/>
      <c r="C16" s="40"/>
      <c r="D16" s="57"/>
      <c r="E16" s="59"/>
      <c r="F16" s="48"/>
      <c r="G16" s="37"/>
      <c r="H16" s="48"/>
      <c r="I16" s="40"/>
      <c r="J16" s="58"/>
      <c r="K16" s="59"/>
      <c r="L16" s="49"/>
    </row>
    <row r="17" spans="1:12" ht="12.75" customHeight="1" x14ac:dyDescent="0.2">
      <c r="A17" s="46"/>
      <c r="B17" s="59"/>
      <c r="C17" s="48"/>
      <c r="D17" s="56" t="s">
        <v>180</v>
      </c>
      <c r="E17" s="69"/>
      <c r="F17" s="48"/>
      <c r="G17" s="37"/>
      <c r="H17" s="48"/>
      <c r="I17" s="48"/>
      <c r="J17" s="56" t="s">
        <v>186</v>
      </c>
      <c r="K17" s="73" t="s">
        <v>13</v>
      </c>
      <c r="L17" s="49"/>
    </row>
    <row r="18" spans="1:12" ht="12.75" customHeight="1" x14ac:dyDescent="0.2">
      <c r="A18" s="46"/>
      <c r="B18" s="59"/>
      <c r="C18" s="48"/>
      <c r="D18" s="57" t="s">
        <v>181</v>
      </c>
      <c r="E18" s="69" t="e">
        <f>'GOLD Check #3'!#REF!</f>
        <v>#REF!</v>
      </c>
      <c r="F18" s="48"/>
      <c r="G18" s="37"/>
      <c r="H18" s="48"/>
      <c r="I18" s="48"/>
      <c r="J18" s="57" t="s">
        <v>187</v>
      </c>
      <c r="K18" s="73" t="s">
        <v>13</v>
      </c>
      <c r="L18" s="49"/>
    </row>
    <row r="19" spans="1:12" ht="12.75" customHeight="1" x14ac:dyDescent="0.2">
      <c r="A19" s="46"/>
      <c r="B19" s="59"/>
      <c r="C19" s="48"/>
      <c r="D19" s="60"/>
      <c r="E19" s="59"/>
      <c r="F19" s="48"/>
      <c r="G19" s="37"/>
      <c r="H19" s="48"/>
      <c r="I19" s="48"/>
      <c r="J19" s="48"/>
      <c r="K19" s="59"/>
      <c r="L19" s="49"/>
    </row>
    <row r="20" spans="1:12" ht="12.75" customHeight="1" x14ac:dyDescent="0.2">
      <c r="A20" s="46"/>
      <c r="B20" s="59"/>
      <c r="C20" s="48"/>
      <c r="D20" s="56" t="s">
        <v>182</v>
      </c>
      <c r="E20" s="68" t="s">
        <v>205</v>
      </c>
      <c r="F20" s="48"/>
      <c r="G20" s="37"/>
      <c r="H20" s="48"/>
      <c r="I20" s="48"/>
      <c r="J20" s="48"/>
      <c r="K20" s="59"/>
      <c r="L20" s="49"/>
    </row>
    <row r="21" spans="1:12" ht="12.75" customHeight="1" x14ac:dyDescent="0.2">
      <c r="A21" s="46"/>
      <c r="B21" s="59"/>
      <c r="C21" s="48"/>
      <c r="D21" s="57" t="s">
        <v>183</v>
      </c>
      <c r="E21" s="69" t="e">
        <f>'Gold Check #1'!#REF!</f>
        <v>#REF!</v>
      </c>
      <c r="F21" s="48"/>
      <c r="G21" s="37"/>
      <c r="H21" s="48"/>
      <c r="I21" s="48"/>
      <c r="J21" s="48"/>
      <c r="K21" s="59"/>
      <c r="L21" s="49"/>
    </row>
    <row r="22" spans="1:12" ht="12.75" customHeight="1" x14ac:dyDescent="0.2">
      <c r="A22" s="46"/>
      <c r="B22" s="59"/>
      <c r="C22" s="48"/>
      <c r="D22" s="48"/>
      <c r="E22" s="59"/>
      <c r="F22" s="48"/>
      <c r="G22" s="37"/>
      <c r="H22" s="48"/>
      <c r="I22" s="48"/>
      <c r="J22" s="48"/>
      <c r="K22" s="59"/>
      <c r="L22" s="49"/>
    </row>
    <row r="23" spans="1:12" ht="12.75" customHeight="1" x14ac:dyDescent="0.2">
      <c r="A23" s="46"/>
      <c r="B23" s="59"/>
      <c r="C23" s="48"/>
      <c r="D23" s="48"/>
      <c r="E23" s="59"/>
      <c r="F23" s="48"/>
      <c r="G23" s="37"/>
      <c r="H23" s="48"/>
      <c r="I23" s="48"/>
      <c r="J23" s="48"/>
      <c r="K23" s="59"/>
      <c r="L23" s="49"/>
    </row>
    <row r="24" spans="1:12" ht="15" customHeight="1" x14ac:dyDescent="0.2">
      <c r="A24" s="46"/>
      <c r="B24" s="51" t="s">
        <v>168</v>
      </c>
      <c r="C24" s="52" t="s">
        <v>174</v>
      </c>
      <c r="D24" s="52"/>
      <c r="E24" s="70"/>
      <c r="F24" s="52"/>
      <c r="G24" s="48"/>
      <c r="H24" s="51" t="s">
        <v>170</v>
      </c>
      <c r="I24" s="52" t="s">
        <v>177</v>
      </c>
      <c r="J24" s="52"/>
      <c r="K24" s="70"/>
      <c r="L24" s="49"/>
    </row>
    <row r="25" spans="1:12" ht="4.5" customHeight="1" x14ac:dyDescent="0.2">
      <c r="A25" s="46"/>
      <c r="B25" s="51"/>
      <c r="C25" s="52"/>
      <c r="D25" s="52"/>
      <c r="E25" s="70"/>
      <c r="F25" s="52"/>
      <c r="G25" s="48"/>
      <c r="H25" s="51"/>
      <c r="I25" s="52"/>
      <c r="J25" s="52"/>
      <c r="K25" s="70"/>
      <c r="L25" s="49"/>
    </row>
    <row r="26" spans="1:12" x14ac:dyDescent="0.2">
      <c r="A26" s="46"/>
      <c r="B26" s="54"/>
      <c r="C26" s="37"/>
      <c r="D26" s="61" t="s">
        <v>175</v>
      </c>
      <c r="E26" s="68"/>
      <c r="F26" s="37"/>
      <c r="G26" s="48"/>
      <c r="H26" s="54"/>
      <c r="I26" s="37"/>
      <c r="J26" s="61" t="s">
        <v>175</v>
      </c>
      <c r="K26" s="68" t="s">
        <v>205</v>
      </c>
      <c r="L26" s="49"/>
    </row>
    <row r="27" spans="1:12" x14ac:dyDescent="0.2">
      <c r="A27" s="62"/>
      <c r="B27" s="37"/>
      <c r="C27" s="37"/>
      <c r="D27" s="58" t="s">
        <v>176</v>
      </c>
      <c r="E27" s="71"/>
      <c r="F27" s="37"/>
      <c r="G27" s="226"/>
      <c r="H27" s="227"/>
      <c r="I27" s="227"/>
      <c r="J27" s="58" t="s">
        <v>176</v>
      </c>
      <c r="K27" s="69">
        <v>0.67</v>
      </c>
      <c r="L27" s="49"/>
    </row>
    <row r="28" spans="1:12" x14ac:dyDescent="0.2">
      <c r="A28" s="62"/>
      <c r="B28" s="37"/>
      <c r="C28" s="37"/>
      <c r="D28" s="37"/>
      <c r="E28" s="37"/>
      <c r="F28" s="37"/>
      <c r="G28" s="226"/>
      <c r="H28" s="227"/>
      <c r="I28" s="227"/>
      <c r="J28" s="48"/>
      <c r="K28" s="37"/>
      <c r="L28" s="49"/>
    </row>
    <row r="29" spans="1:12" ht="5.25" customHeight="1" x14ac:dyDescent="0.2">
      <c r="A29" s="46"/>
      <c r="B29" s="54"/>
      <c r="C29" s="37"/>
      <c r="D29" s="37"/>
      <c r="E29" s="37"/>
      <c r="F29" s="37"/>
      <c r="G29" s="52"/>
      <c r="H29" s="48"/>
      <c r="I29" s="48"/>
      <c r="J29" s="48"/>
      <c r="K29" s="48"/>
      <c r="L29" s="49"/>
    </row>
    <row r="30" spans="1:12" ht="15.75" thickBot="1" x14ac:dyDescent="0.25">
      <c r="A30" s="55"/>
      <c r="B30" s="63" t="s">
        <v>225</v>
      </c>
      <c r="C30" s="37"/>
      <c r="D30" s="37"/>
      <c r="E30" s="37"/>
      <c r="F30" s="37"/>
      <c r="G30" s="37"/>
      <c r="H30" s="48"/>
      <c r="I30" s="48"/>
      <c r="J30" s="48"/>
      <c r="K30" s="48"/>
      <c r="L30" s="49"/>
    </row>
    <row r="31" spans="1:12" ht="12.75" customHeight="1" x14ac:dyDescent="0.2">
      <c r="A31" s="46"/>
      <c r="B31" s="228" t="s">
        <v>239</v>
      </c>
      <c r="C31" s="229"/>
      <c r="D31" s="229"/>
      <c r="E31" s="229"/>
      <c r="F31" s="229"/>
      <c r="G31" s="229"/>
      <c r="H31" s="229"/>
      <c r="I31" s="229"/>
      <c r="J31" s="229"/>
      <c r="K31" s="230"/>
      <c r="L31" s="49"/>
    </row>
    <row r="32" spans="1:12" x14ac:dyDescent="0.2">
      <c r="A32" s="46"/>
      <c r="B32" s="231"/>
      <c r="C32" s="232"/>
      <c r="D32" s="232"/>
      <c r="E32" s="232"/>
      <c r="F32" s="232"/>
      <c r="G32" s="232"/>
      <c r="H32" s="232"/>
      <c r="I32" s="232"/>
      <c r="J32" s="232"/>
      <c r="K32" s="233"/>
      <c r="L32" s="49"/>
    </row>
    <row r="33" spans="1:12" ht="13.5" thickBot="1" x14ac:dyDescent="0.25">
      <c r="A33" s="46"/>
      <c r="B33" s="234"/>
      <c r="C33" s="235"/>
      <c r="D33" s="235"/>
      <c r="E33" s="235"/>
      <c r="F33" s="235"/>
      <c r="G33" s="235"/>
      <c r="H33" s="235"/>
      <c r="I33" s="235"/>
      <c r="J33" s="235"/>
      <c r="K33" s="236"/>
      <c r="L33" s="49"/>
    </row>
    <row r="34" spans="1:12" ht="18" customHeight="1" x14ac:dyDescent="0.2">
      <c r="A34" s="46"/>
      <c r="B34" s="59"/>
      <c r="C34" s="37"/>
      <c r="D34" s="37"/>
      <c r="E34" s="38"/>
      <c r="F34" s="38"/>
      <c r="G34" s="38"/>
      <c r="H34" s="48"/>
      <c r="I34" s="48"/>
      <c r="J34" s="48"/>
      <c r="K34" s="48"/>
      <c r="L34" s="49"/>
    </row>
    <row r="35" spans="1:12" ht="15.75" thickBot="1" x14ac:dyDescent="0.25">
      <c r="A35" s="46"/>
      <c r="B35" s="83" t="s">
        <v>227</v>
      </c>
      <c r="C35" s="37"/>
      <c r="D35" s="48"/>
      <c r="E35" s="41"/>
      <c r="F35" s="41"/>
      <c r="G35" s="38"/>
      <c r="H35" s="48"/>
      <c r="I35" s="48"/>
      <c r="J35" s="48"/>
      <c r="K35" s="48"/>
      <c r="L35" s="49"/>
    </row>
    <row r="36" spans="1:12" x14ac:dyDescent="0.2">
      <c r="A36" s="55"/>
      <c r="B36" s="228"/>
      <c r="C36" s="229"/>
      <c r="D36" s="229"/>
      <c r="E36" s="229"/>
      <c r="F36" s="229"/>
      <c r="G36" s="229"/>
      <c r="H36" s="229"/>
      <c r="I36" s="229"/>
      <c r="J36" s="229"/>
      <c r="K36" s="230"/>
      <c r="L36" s="49"/>
    </row>
    <row r="37" spans="1:12" x14ac:dyDescent="0.2">
      <c r="A37" s="55"/>
      <c r="B37" s="231"/>
      <c r="C37" s="232"/>
      <c r="D37" s="232"/>
      <c r="E37" s="232"/>
      <c r="F37" s="232"/>
      <c r="G37" s="232"/>
      <c r="H37" s="232"/>
      <c r="I37" s="232"/>
      <c r="J37" s="232"/>
      <c r="K37" s="233"/>
      <c r="L37" s="49"/>
    </row>
    <row r="38" spans="1:12" x14ac:dyDescent="0.2">
      <c r="A38" s="55"/>
      <c r="B38" s="231"/>
      <c r="C38" s="232"/>
      <c r="D38" s="232"/>
      <c r="E38" s="232"/>
      <c r="F38" s="232"/>
      <c r="G38" s="232"/>
      <c r="H38" s="232"/>
      <c r="I38" s="232"/>
      <c r="J38" s="232"/>
      <c r="K38" s="233"/>
      <c r="L38" s="49"/>
    </row>
    <row r="39" spans="1:12" ht="41.25" customHeight="1" thickBot="1" x14ac:dyDescent="0.25">
      <c r="A39" s="55"/>
      <c r="B39" s="234"/>
      <c r="C39" s="235"/>
      <c r="D39" s="235"/>
      <c r="E39" s="235"/>
      <c r="F39" s="235"/>
      <c r="G39" s="235"/>
      <c r="H39" s="235"/>
      <c r="I39" s="235"/>
      <c r="J39" s="235"/>
      <c r="K39" s="236"/>
      <c r="L39" s="49"/>
    </row>
    <row r="40" spans="1:12" ht="4.5" customHeight="1" x14ac:dyDescent="0.2">
      <c r="A40" s="55"/>
      <c r="B40" s="81"/>
      <c r="C40" s="81"/>
      <c r="D40" s="81"/>
      <c r="E40" s="81"/>
      <c r="F40" s="81"/>
      <c r="G40" s="81"/>
      <c r="H40" s="81"/>
      <c r="I40" s="81"/>
      <c r="J40" s="81"/>
      <c r="K40" s="81"/>
      <c r="L40" s="49"/>
    </row>
    <row r="41" spans="1:12" ht="15.75" thickBot="1" x14ac:dyDescent="0.25">
      <c r="A41" s="55"/>
      <c r="B41" s="82" t="s">
        <v>228</v>
      </c>
      <c r="C41" s="79"/>
      <c r="D41" s="79"/>
      <c r="E41" s="79"/>
      <c r="F41" s="79"/>
      <c r="G41" s="79"/>
      <c r="H41" s="80"/>
      <c r="I41" s="80"/>
      <c r="J41" s="80"/>
      <c r="K41" s="80"/>
      <c r="L41" s="49"/>
    </row>
    <row r="42" spans="1:12" x14ac:dyDescent="0.2">
      <c r="A42" s="55"/>
      <c r="B42" s="228"/>
      <c r="C42" s="229"/>
      <c r="D42" s="229"/>
      <c r="E42" s="229"/>
      <c r="F42" s="229"/>
      <c r="G42" s="229"/>
      <c r="H42" s="229"/>
      <c r="I42" s="229"/>
      <c r="J42" s="229"/>
      <c r="K42" s="230"/>
      <c r="L42" s="49"/>
    </row>
    <row r="43" spans="1:12" ht="13.5" thickBot="1" x14ac:dyDescent="0.25">
      <c r="A43" s="55"/>
      <c r="B43" s="234"/>
      <c r="C43" s="235"/>
      <c r="D43" s="235"/>
      <c r="E43" s="235"/>
      <c r="F43" s="235"/>
      <c r="G43" s="235"/>
      <c r="H43" s="235"/>
      <c r="I43" s="235"/>
      <c r="J43" s="235"/>
      <c r="K43" s="236"/>
      <c r="L43" s="49"/>
    </row>
    <row r="44" spans="1:12" x14ac:dyDescent="0.2">
      <c r="A44" s="55"/>
      <c r="B44" s="79"/>
      <c r="C44" s="79"/>
      <c r="D44" s="79"/>
      <c r="E44" s="79"/>
      <c r="F44" s="79"/>
      <c r="G44" s="79"/>
      <c r="H44" s="80"/>
      <c r="I44" s="80"/>
      <c r="J44" s="80"/>
      <c r="K44" s="80"/>
      <c r="L44" s="49"/>
    </row>
    <row r="45" spans="1:12" ht="15.75" customHeight="1" thickBot="1" x14ac:dyDescent="0.25">
      <c r="A45" s="55"/>
      <c r="B45" s="83" t="s">
        <v>229</v>
      </c>
      <c r="C45" s="37"/>
      <c r="D45" s="48"/>
      <c r="E45" s="41"/>
      <c r="F45" s="41"/>
      <c r="G45" s="38"/>
      <c r="H45" s="48"/>
      <c r="I45" s="48"/>
      <c r="J45" s="48"/>
      <c r="K45" s="48"/>
      <c r="L45" s="49"/>
    </row>
    <row r="46" spans="1:12" x14ac:dyDescent="0.2">
      <c r="A46" s="55"/>
      <c r="B46" s="228"/>
      <c r="C46" s="229"/>
      <c r="D46" s="229"/>
      <c r="E46" s="229"/>
      <c r="F46" s="229"/>
      <c r="G46" s="229"/>
      <c r="H46" s="229"/>
      <c r="I46" s="229"/>
      <c r="J46" s="229"/>
      <c r="K46" s="230"/>
      <c r="L46" s="49"/>
    </row>
    <row r="47" spans="1:12" x14ac:dyDescent="0.2">
      <c r="A47" s="55"/>
      <c r="B47" s="231"/>
      <c r="C47" s="232"/>
      <c r="D47" s="232"/>
      <c r="E47" s="232"/>
      <c r="F47" s="232"/>
      <c r="G47" s="232"/>
      <c r="H47" s="232"/>
      <c r="I47" s="232"/>
      <c r="J47" s="232"/>
      <c r="K47" s="233"/>
      <c r="L47" s="49"/>
    </row>
    <row r="48" spans="1:12" x14ac:dyDescent="0.2">
      <c r="A48" s="55"/>
      <c r="B48" s="231"/>
      <c r="C48" s="232"/>
      <c r="D48" s="232"/>
      <c r="E48" s="232"/>
      <c r="F48" s="232"/>
      <c r="G48" s="232"/>
      <c r="H48" s="232"/>
      <c r="I48" s="232"/>
      <c r="J48" s="232"/>
      <c r="K48" s="233"/>
      <c r="L48" s="49"/>
    </row>
    <row r="49" spans="1:12" ht="13.5" thickBot="1" x14ac:dyDescent="0.25">
      <c r="A49" s="55"/>
      <c r="B49" s="234"/>
      <c r="C49" s="235"/>
      <c r="D49" s="235"/>
      <c r="E49" s="235"/>
      <c r="F49" s="235"/>
      <c r="G49" s="235"/>
      <c r="H49" s="235"/>
      <c r="I49" s="235"/>
      <c r="J49" s="235"/>
      <c r="K49" s="236"/>
      <c r="L49" s="49"/>
    </row>
    <row r="50" spans="1:12" ht="4.5" customHeight="1" x14ac:dyDescent="0.2">
      <c r="A50" s="55"/>
      <c r="B50" s="81"/>
      <c r="C50" s="81"/>
      <c r="D50" s="81"/>
      <c r="E50" s="81"/>
      <c r="F50" s="81"/>
      <c r="G50" s="81"/>
      <c r="H50" s="81"/>
      <c r="I50" s="81"/>
      <c r="J50" s="81"/>
      <c r="K50" s="81"/>
      <c r="L50" s="49"/>
    </row>
    <row r="51" spans="1:12" ht="15.75" thickBot="1" x14ac:dyDescent="0.25">
      <c r="A51" s="55"/>
      <c r="B51" s="82" t="s">
        <v>230</v>
      </c>
      <c r="C51" s="79"/>
      <c r="D51" s="79"/>
      <c r="E51" s="79"/>
      <c r="F51" s="79"/>
      <c r="G51" s="79"/>
      <c r="H51" s="80"/>
      <c r="I51" s="80"/>
      <c r="J51" s="80"/>
      <c r="K51" s="80"/>
      <c r="L51" s="49"/>
    </row>
    <row r="52" spans="1:12" x14ac:dyDescent="0.2">
      <c r="A52" s="55"/>
      <c r="B52" s="228"/>
      <c r="C52" s="229"/>
      <c r="D52" s="229"/>
      <c r="E52" s="229"/>
      <c r="F52" s="229"/>
      <c r="G52" s="229"/>
      <c r="H52" s="229"/>
      <c r="I52" s="229"/>
      <c r="J52" s="229"/>
      <c r="K52" s="230"/>
      <c r="L52" s="49"/>
    </row>
    <row r="53" spans="1:12" ht="27" customHeight="1" thickBot="1" x14ac:dyDescent="0.25">
      <c r="A53" s="55"/>
      <c r="B53" s="234"/>
      <c r="C53" s="235"/>
      <c r="D53" s="235"/>
      <c r="E53" s="235"/>
      <c r="F53" s="235"/>
      <c r="G53" s="235"/>
      <c r="H53" s="235"/>
      <c r="I53" s="235"/>
      <c r="J53" s="235"/>
      <c r="K53" s="236"/>
      <c r="L53" s="49"/>
    </row>
    <row r="54" spans="1:12" x14ac:dyDescent="0.2">
      <c r="A54" s="55"/>
      <c r="B54" s="79"/>
      <c r="C54" s="79"/>
      <c r="D54" s="79"/>
      <c r="E54" s="79"/>
      <c r="F54" s="79"/>
      <c r="G54" s="79"/>
      <c r="H54" s="80"/>
      <c r="I54" s="80"/>
      <c r="J54" s="80"/>
      <c r="K54" s="80"/>
      <c r="L54" s="49"/>
    </row>
    <row r="55" spans="1:12" ht="15.75" thickBot="1" x14ac:dyDescent="0.25">
      <c r="A55" s="55"/>
      <c r="B55" s="63" t="s">
        <v>226</v>
      </c>
      <c r="C55" s="37"/>
      <c r="D55" s="37"/>
      <c r="E55" s="37"/>
      <c r="F55" s="37"/>
      <c r="G55" s="37"/>
      <c r="H55" s="48"/>
      <c r="I55" s="48"/>
      <c r="J55" s="48"/>
      <c r="K55" s="48"/>
      <c r="L55" s="49"/>
    </row>
    <row r="56" spans="1:12" x14ac:dyDescent="0.2">
      <c r="A56" s="55"/>
      <c r="B56" s="228"/>
      <c r="C56" s="229"/>
      <c r="D56" s="229"/>
      <c r="E56" s="229"/>
      <c r="F56" s="229"/>
      <c r="G56" s="229"/>
      <c r="H56" s="229"/>
      <c r="I56" s="229"/>
      <c r="J56" s="229"/>
      <c r="K56" s="230"/>
      <c r="L56" s="49"/>
    </row>
    <row r="57" spans="1:12" x14ac:dyDescent="0.2">
      <c r="A57" s="55"/>
      <c r="B57" s="231"/>
      <c r="C57" s="232"/>
      <c r="D57" s="232"/>
      <c r="E57" s="232"/>
      <c r="F57" s="232"/>
      <c r="G57" s="232"/>
      <c r="H57" s="232"/>
      <c r="I57" s="232"/>
      <c r="J57" s="232"/>
      <c r="K57" s="233"/>
      <c r="L57" s="49"/>
    </row>
    <row r="58" spans="1:12" ht="9.75" customHeight="1" thickBot="1" x14ac:dyDescent="0.25">
      <c r="A58" s="55"/>
      <c r="B58" s="234"/>
      <c r="C58" s="235"/>
      <c r="D58" s="235"/>
      <c r="E58" s="235"/>
      <c r="F58" s="235"/>
      <c r="G58" s="235"/>
      <c r="H58" s="235"/>
      <c r="I58" s="235"/>
      <c r="J58" s="235"/>
      <c r="K58" s="236"/>
      <c r="L58" s="49"/>
    </row>
    <row r="59" spans="1:12" ht="9" customHeight="1" x14ac:dyDescent="0.2">
      <c r="A59" s="78"/>
      <c r="B59" s="64"/>
      <c r="C59" s="64"/>
      <c r="D59" s="64"/>
      <c r="E59" s="64"/>
      <c r="F59" s="64"/>
      <c r="G59" s="64"/>
      <c r="H59" s="65"/>
      <c r="I59" s="65"/>
      <c r="J59" s="65"/>
      <c r="K59" s="65"/>
      <c r="L59" s="66"/>
    </row>
  </sheetData>
  <mergeCells count="14">
    <mergeCell ref="A5:L5"/>
    <mergeCell ref="A1:L2"/>
    <mergeCell ref="A3:L4"/>
    <mergeCell ref="A7:L7"/>
    <mergeCell ref="B8:E8"/>
    <mergeCell ref="B56:K58"/>
    <mergeCell ref="G27:I27"/>
    <mergeCell ref="B31:K33"/>
    <mergeCell ref="G28:I28"/>
    <mergeCell ref="A9:L11"/>
    <mergeCell ref="B36:K39"/>
    <mergeCell ref="B42:K43"/>
    <mergeCell ref="B46:K49"/>
    <mergeCell ref="B52:K53"/>
  </mergeCells>
  <pageMargins left="0.25" right="0.25" top="0.25" bottom="0.2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F5E1D-CA77-46F7-9CDC-F61852B089B2}">
  <sheetPr>
    <tabColor theme="2" tint="-0.499984740745262"/>
  </sheetPr>
  <dimension ref="A1:L62"/>
  <sheetViews>
    <sheetView topLeftCell="A31" workbookViewId="0">
      <selection activeCell="B44" sqref="B44:K45"/>
    </sheetView>
  </sheetViews>
  <sheetFormatPr defaultRowHeight="12.75" x14ac:dyDescent="0.2"/>
  <cols>
    <col min="1" max="1" width="7.42578125" customWidth="1"/>
    <col min="2" max="2" width="5.85546875" customWidth="1"/>
    <col min="3" max="3" width="7.85546875" customWidth="1"/>
    <col min="4" max="4" width="16.42578125" customWidth="1"/>
    <col min="5" max="5" width="9.7109375" customWidth="1"/>
    <col min="6" max="6" width="6" customWidth="1"/>
    <col min="7" max="7" width="5.28515625" customWidth="1"/>
    <col min="8" max="9" width="5.85546875" customWidth="1"/>
    <col min="10" max="10" width="16.42578125" customWidth="1"/>
    <col min="11" max="11" width="9.7109375" customWidth="1"/>
    <col min="12" max="12" width="7.28515625" customWidth="1"/>
  </cols>
  <sheetData>
    <row r="1" spans="1:12" ht="12.75" customHeight="1" x14ac:dyDescent="0.2">
      <c r="A1" s="238" t="s">
        <v>188</v>
      </c>
      <c r="B1" s="238"/>
      <c r="C1" s="238"/>
      <c r="D1" s="238"/>
      <c r="E1" s="238"/>
      <c r="F1" s="238"/>
      <c r="G1" s="238"/>
      <c r="H1" s="238"/>
      <c r="I1" s="238"/>
      <c r="J1" s="238"/>
      <c r="K1" s="238"/>
      <c r="L1" s="238"/>
    </row>
    <row r="2" spans="1:12" ht="12.75" customHeight="1" x14ac:dyDescent="0.2">
      <c r="A2" s="238"/>
      <c r="B2" s="238"/>
      <c r="C2" s="238"/>
      <c r="D2" s="238"/>
      <c r="E2" s="238"/>
      <c r="F2" s="238"/>
      <c r="G2" s="238"/>
      <c r="H2" s="238"/>
      <c r="I2" s="238"/>
      <c r="J2" s="238"/>
      <c r="K2" s="238"/>
      <c r="L2" s="238"/>
    </row>
    <row r="3" spans="1:12" ht="6" customHeight="1" x14ac:dyDescent="0.2">
      <c r="A3" s="238"/>
      <c r="B3" s="238"/>
      <c r="C3" s="238"/>
      <c r="D3" s="238"/>
      <c r="E3" s="238"/>
      <c r="F3" s="238"/>
      <c r="G3" s="238"/>
      <c r="H3" s="238"/>
      <c r="I3" s="238"/>
      <c r="J3" s="238"/>
      <c r="K3" s="238"/>
      <c r="L3" s="238"/>
    </row>
    <row r="4" spans="1:12" ht="12.75" customHeight="1" x14ac:dyDescent="0.2">
      <c r="A4" s="237" t="s">
        <v>240</v>
      </c>
      <c r="B4" s="237"/>
      <c r="C4" s="237"/>
      <c r="D4" s="237"/>
      <c r="E4" s="237"/>
      <c r="F4" s="237"/>
      <c r="G4" s="237"/>
      <c r="H4" s="237"/>
      <c r="I4" s="237"/>
      <c r="J4" s="237"/>
      <c r="K4" s="237"/>
      <c r="L4" s="237"/>
    </row>
    <row r="5" spans="1:12" ht="12.75" customHeight="1" x14ac:dyDescent="0.2">
      <c r="A5" s="237"/>
      <c r="B5" s="237"/>
      <c r="C5" s="237"/>
      <c r="D5" s="237"/>
      <c r="E5" s="237"/>
      <c r="F5" s="237"/>
      <c r="G5" s="237"/>
      <c r="H5" s="237"/>
      <c r="I5" s="237"/>
      <c r="J5" s="237"/>
      <c r="K5" s="237"/>
      <c r="L5" s="237"/>
    </row>
    <row r="6" spans="1:12" ht="12.75" customHeight="1" x14ac:dyDescent="0.2">
      <c r="A6" s="237" t="s">
        <v>232</v>
      </c>
      <c r="B6" s="237"/>
      <c r="C6" s="237"/>
      <c r="D6" s="237"/>
      <c r="E6" s="237"/>
      <c r="F6" s="237"/>
      <c r="G6" s="237"/>
      <c r="H6" s="237"/>
      <c r="I6" s="237"/>
      <c r="J6" s="237"/>
      <c r="K6" s="237"/>
      <c r="L6" s="237"/>
    </row>
    <row r="7" spans="1:12" ht="12.75" customHeight="1" x14ac:dyDescent="0.2">
      <c r="A7" s="42"/>
      <c r="B7" s="42"/>
      <c r="C7" s="42"/>
      <c r="D7" s="42"/>
      <c r="E7" s="42"/>
      <c r="F7" s="42"/>
      <c r="G7" s="42"/>
      <c r="H7" s="42"/>
      <c r="I7" s="42"/>
      <c r="J7" s="42"/>
      <c r="K7" s="42"/>
      <c r="L7" s="42"/>
    </row>
    <row r="8" spans="1:12" ht="20.25" x14ac:dyDescent="0.2">
      <c r="A8" s="239" t="s">
        <v>191</v>
      </c>
      <c r="B8" s="240"/>
      <c r="C8" s="240"/>
      <c r="D8" s="240"/>
      <c r="E8" s="240"/>
      <c r="F8" s="240"/>
      <c r="G8" s="240"/>
      <c r="H8" s="240"/>
      <c r="I8" s="240"/>
      <c r="J8" s="240"/>
      <c r="K8" s="240"/>
      <c r="L8" s="241"/>
    </row>
    <row r="9" spans="1:12" ht="6.75" customHeight="1" x14ac:dyDescent="0.2">
      <c r="A9" s="43"/>
      <c r="B9" s="225"/>
      <c r="C9" s="225"/>
      <c r="D9" s="225"/>
      <c r="E9" s="225"/>
      <c r="F9" s="39"/>
      <c r="G9" s="39"/>
      <c r="H9" s="44"/>
      <c r="I9" s="44"/>
      <c r="J9" s="44"/>
      <c r="K9" s="44"/>
      <c r="L9" s="45"/>
    </row>
    <row r="10" spans="1:12" ht="12.75" customHeight="1" x14ac:dyDescent="0.2">
      <c r="A10" s="242" t="s">
        <v>10</v>
      </c>
      <c r="B10" s="243"/>
      <c r="C10" s="243"/>
      <c r="D10" s="243"/>
      <c r="E10" s="243"/>
      <c r="F10" s="243"/>
      <c r="G10" s="243"/>
      <c r="H10" s="243"/>
      <c r="I10" s="243"/>
      <c r="J10" s="243"/>
      <c r="K10" s="243"/>
      <c r="L10" s="244"/>
    </row>
    <row r="11" spans="1:12" ht="12.75" customHeight="1" x14ac:dyDescent="0.2">
      <c r="A11" s="242"/>
      <c r="B11" s="243"/>
      <c r="C11" s="243"/>
      <c r="D11" s="243"/>
      <c r="E11" s="243"/>
      <c r="F11" s="243"/>
      <c r="G11" s="243"/>
      <c r="H11" s="243"/>
      <c r="I11" s="243"/>
      <c r="J11" s="243"/>
      <c r="K11" s="243"/>
      <c r="L11" s="244"/>
    </row>
    <row r="12" spans="1:12" ht="12.75" customHeight="1" x14ac:dyDescent="0.2">
      <c r="A12" s="242"/>
      <c r="B12" s="243"/>
      <c r="C12" s="243"/>
      <c r="D12" s="243"/>
      <c r="E12" s="243"/>
      <c r="F12" s="243"/>
      <c r="G12" s="243"/>
      <c r="H12" s="243"/>
      <c r="I12" s="243"/>
      <c r="J12" s="243"/>
      <c r="K12" s="243"/>
      <c r="L12" s="244"/>
    </row>
    <row r="13" spans="1:12" x14ac:dyDescent="0.2">
      <c r="A13" s="46"/>
      <c r="B13" s="47"/>
      <c r="C13" s="48"/>
      <c r="D13" s="48"/>
      <c r="E13" s="35"/>
      <c r="F13" s="35"/>
      <c r="G13" s="35"/>
      <c r="H13" s="48"/>
      <c r="I13" s="48"/>
      <c r="J13" s="48"/>
      <c r="K13" s="48"/>
      <c r="L13" s="49"/>
    </row>
    <row r="14" spans="1:12" ht="15.75" customHeight="1" x14ac:dyDescent="0.25">
      <c r="A14" s="50"/>
      <c r="B14" s="51" t="s">
        <v>167</v>
      </c>
      <c r="C14" s="52" t="s">
        <v>172</v>
      </c>
      <c r="D14" s="52"/>
      <c r="E14" s="53"/>
      <c r="F14" s="53"/>
      <c r="G14" s="48"/>
      <c r="H14" s="51" t="s">
        <v>169</v>
      </c>
      <c r="I14" s="52" t="s">
        <v>173</v>
      </c>
      <c r="J14" s="52"/>
      <c r="K14" s="52"/>
      <c r="L14" s="49"/>
    </row>
    <row r="15" spans="1:12" ht="4.5" customHeight="1" x14ac:dyDescent="0.2">
      <c r="A15" s="46"/>
      <c r="B15" s="54"/>
      <c r="C15" s="37"/>
      <c r="D15" s="37"/>
      <c r="E15" s="48"/>
      <c r="F15" s="48"/>
      <c r="G15" s="48"/>
      <c r="H15" s="54"/>
      <c r="I15" s="37"/>
      <c r="J15" s="37"/>
      <c r="K15" s="37"/>
      <c r="L15" s="49"/>
    </row>
    <row r="16" spans="1:12" x14ac:dyDescent="0.2">
      <c r="A16" s="55"/>
      <c r="B16" s="40"/>
      <c r="C16" s="40"/>
      <c r="D16" s="56" t="s">
        <v>179</v>
      </c>
      <c r="E16" s="69">
        <f>'GOLD Check #2'!$N$42</f>
        <v>0.09</v>
      </c>
      <c r="F16" s="48"/>
      <c r="G16" s="37"/>
      <c r="H16" s="48"/>
      <c r="I16" s="40"/>
      <c r="J16" s="56" t="s">
        <v>184</v>
      </c>
      <c r="K16" s="71"/>
      <c r="L16" s="49"/>
    </row>
    <row r="17" spans="1:12" x14ac:dyDescent="0.2">
      <c r="A17" s="55"/>
      <c r="B17" s="40"/>
      <c r="C17" s="40"/>
      <c r="D17" s="57" t="s">
        <v>178</v>
      </c>
      <c r="E17" s="69">
        <f>'GOLD Check #2'!N43</f>
        <v>0.13800000000000001</v>
      </c>
      <c r="F17" s="48"/>
      <c r="G17" s="37"/>
      <c r="H17" s="48"/>
      <c r="I17" s="40"/>
      <c r="J17" s="57" t="s">
        <v>185</v>
      </c>
      <c r="K17" s="71"/>
      <c r="L17" s="49"/>
    </row>
    <row r="18" spans="1:12" x14ac:dyDescent="0.2">
      <c r="A18" s="55"/>
      <c r="B18" s="40"/>
      <c r="C18" s="40"/>
      <c r="D18" s="57"/>
      <c r="E18" s="59"/>
      <c r="F18" s="48"/>
      <c r="G18" s="37"/>
      <c r="H18" s="48"/>
      <c r="I18" s="40"/>
      <c r="J18" s="58"/>
      <c r="K18" s="72"/>
      <c r="L18" s="49"/>
    </row>
    <row r="19" spans="1:12" ht="12.75" customHeight="1" x14ac:dyDescent="0.2">
      <c r="A19" s="46"/>
      <c r="B19" s="59"/>
      <c r="C19" s="48"/>
      <c r="D19" s="56" t="s">
        <v>180</v>
      </c>
      <c r="E19" s="69"/>
      <c r="F19" s="48"/>
      <c r="G19" s="37"/>
      <c r="H19" s="48"/>
      <c r="I19" s="48"/>
      <c r="J19" s="56" t="s">
        <v>186</v>
      </c>
      <c r="K19" s="71"/>
      <c r="L19" s="49"/>
    </row>
    <row r="20" spans="1:12" ht="12.75" customHeight="1" x14ac:dyDescent="0.2">
      <c r="A20" s="46"/>
      <c r="B20" s="59"/>
      <c r="C20" s="48"/>
      <c r="D20" s="57" t="s">
        <v>181</v>
      </c>
      <c r="E20" s="69" t="e">
        <f>'GOLD Check #3'!#REF!</f>
        <v>#REF!</v>
      </c>
      <c r="F20" s="48"/>
      <c r="G20" s="37"/>
      <c r="H20" s="48"/>
      <c r="I20" s="48"/>
      <c r="J20" s="57" t="s">
        <v>187</v>
      </c>
      <c r="K20" s="71"/>
      <c r="L20" s="49"/>
    </row>
    <row r="21" spans="1:12" ht="12.75" customHeight="1" x14ac:dyDescent="0.2">
      <c r="A21" s="46"/>
      <c r="B21" s="59"/>
      <c r="C21" s="48"/>
      <c r="D21" s="60"/>
      <c r="E21" s="59"/>
      <c r="F21" s="48"/>
      <c r="G21" s="37"/>
      <c r="H21" s="48"/>
      <c r="I21" s="48"/>
      <c r="J21" s="48"/>
      <c r="K21" s="59"/>
      <c r="L21" s="49"/>
    </row>
    <row r="22" spans="1:12" ht="12.75" customHeight="1" x14ac:dyDescent="0.2">
      <c r="A22" s="46"/>
      <c r="B22" s="59"/>
      <c r="C22" s="48"/>
      <c r="D22" s="56" t="s">
        <v>182</v>
      </c>
      <c r="E22" s="68" t="s">
        <v>205</v>
      </c>
      <c r="F22" s="48"/>
      <c r="G22" s="37"/>
      <c r="H22" s="48"/>
      <c r="I22" s="48"/>
      <c r="J22" s="48"/>
      <c r="K22" s="59"/>
      <c r="L22" s="49"/>
    </row>
    <row r="23" spans="1:12" ht="12.75" customHeight="1" x14ac:dyDescent="0.2">
      <c r="A23" s="46"/>
      <c r="B23" s="59"/>
      <c r="C23" s="48"/>
      <c r="D23" s="57" t="s">
        <v>183</v>
      </c>
      <c r="E23" s="69" t="e">
        <f>'Gold Check #1'!#REF!</f>
        <v>#REF!</v>
      </c>
      <c r="F23" s="48"/>
      <c r="G23" s="37"/>
      <c r="H23" s="48"/>
      <c r="I23" s="48"/>
      <c r="J23" s="48"/>
      <c r="K23" s="59"/>
      <c r="L23" s="49"/>
    </row>
    <row r="24" spans="1:12" ht="12.75" customHeight="1" x14ac:dyDescent="0.2">
      <c r="A24" s="46"/>
      <c r="B24" s="59"/>
      <c r="C24" s="48"/>
      <c r="D24" s="48"/>
      <c r="E24" s="59"/>
      <c r="F24" s="48"/>
      <c r="G24" s="37"/>
      <c r="H24" s="48"/>
      <c r="I24" s="48"/>
      <c r="J24" s="48"/>
      <c r="K24" s="59"/>
      <c r="L24" s="49"/>
    </row>
    <row r="25" spans="1:12" ht="12.75" customHeight="1" x14ac:dyDescent="0.2">
      <c r="A25" s="46"/>
      <c r="B25" s="59"/>
      <c r="C25" s="48"/>
      <c r="D25" s="48"/>
      <c r="E25" s="59"/>
      <c r="F25" s="48"/>
      <c r="G25" s="37"/>
      <c r="H25" s="48"/>
      <c r="I25" s="48"/>
      <c r="J25" s="48"/>
      <c r="K25" s="59"/>
      <c r="L25" s="49"/>
    </row>
    <row r="26" spans="1:12" ht="15" customHeight="1" x14ac:dyDescent="0.2">
      <c r="A26" s="46"/>
      <c r="B26" s="51" t="s">
        <v>168</v>
      </c>
      <c r="C26" s="52" t="s">
        <v>174</v>
      </c>
      <c r="D26" s="52"/>
      <c r="E26" s="70"/>
      <c r="F26" s="52"/>
      <c r="G26" s="48"/>
      <c r="H26" s="51" t="s">
        <v>170</v>
      </c>
      <c r="I26" s="52" t="s">
        <v>177</v>
      </c>
      <c r="J26" s="52"/>
      <c r="K26" s="70"/>
      <c r="L26" s="49"/>
    </row>
    <row r="27" spans="1:12" ht="4.5" customHeight="1" x14ac:dyDescent="0.2">
      <c r="A27" s="46"/>
      <c r="B27" s="51"/>
      <c r="C27" s="52"/>
      <c r="D27" s="52"/>
      <c r="E27" s="70"/>
      <c r="F27" s="52"/>
      <c r="G27" s="48"/>
      <c r="H27" s="51"/>
      <c r="I27" s="52"/>
      <c r="J27" s="52"/>
      <c r="K27" s="70"/>
      <c r="L27" s="49"/>
    </row>
    <row r="28" spans="1:12" x14ac:dyDescent="0.2">
      <c r="A28" s="46"/>
      <c r="B28" s="54"/>
      <c r="C28" s="37"/>
      <c r="D28" s="61" t="s">
        <v>175</v>
      </c>
      <c r="E28" s="68"/>
      <c r="F28" s="37"/>
      <c r="G28" s="48"/>
      <c r="H28" s="54"/>
      <c r="I28" s="37"/>
      <c r="J28" s="61" t="s">
        <v>175</v>
      </c>
      <c r="K28" s="68" t="s">
        <v>205</v>
      </c>
      <c r="L28" s="49"/>
    </row>
    <row r="29" spans="1:12" x14ac:dyDescent="0.2">
      <c r="A29" s="62"/>
      <c r="B29" s="37"/>
      <c r="C29" s="37"/>
      <c r="D29" s="58" t="s">
        <v>176</v>
      </c>
      <c r="E29" s="71"/>
      <c r="F29" s="37"/>
      <c r="G29" s="226"/>
      <c r="H29" s="227"/>
      <c r="I29" s="227"/>
      <c r="J29" s="58" t="s">
        <v>176</v>
      </c>
      <c r="K29" s="69"/>
      <c r="L29" s="49"/>
    </row>
    <row r="30" spans="1:12" x14ac:dyDescent="0.2">
      <c r="A30" s="62"/>
      <c r="B30" s="37"/>
      <c r="C30" s="37"/>
      <c r="D30" s="37"/>
      <c r="E30" s="37"/>
      <c r="F30" s="37"/>
      <c r="G30" s="226"/>
      <c r="H30" s="227"/>
      <c r="I30" s="227"/>
      <c r="J30" s="48"/>
      <c r="K30" s="37"/>
      <c r="L30" s="49"/>
    </row>
    <row r="31" spans="1:12" ht="5.25" customHeight="1" x14ac:dyDescent="0.2">
      <c r="A31" s="46"/>
      <c r="B31" s="54"/>
      <c r="C31" s="37"/>
      <c r="D31" s="37"/>
      <c r="E31" s="37"/>
      <c r="F31" s="37"/>
      <c r="G31" s="52"/>
      <c r="H31" s="48"/>
      <c r="I31" s="48"/>
      <c r="J31" s="48"/>
      <c r="K31" s="48"/>
      <c r="L31" s="49"/>
    </row>
    <row r="32" spans="1:12" ht="15.75" thickBot="1" x14ac:dyDescent="0.25">
      <c r="A32" s="55"/>
      <c r="B32" s="63" t="s">
        <v>225</v>
      </c>
      <c r="C32" s="37"/>
      <c r="D32" s="37"/>
      <c r="E32" s="37"/>
      <c r="F32" s="37"/>
      <c r="G32" s="37"/>
      <c r="H32" s="48"/>
      <c r="I32" s="48"/>
      <c r="J32" s="48"/>
      <c r="K32" s="48"/>
      <c r="L32" s="49"/>
    </row>
    <row r="33" spans="1:12" ht="12.75" customHeight="1" x14ac:dyDescent="0.2">
      <c r="A33" s="46"/>
      <c r="B33" s="228" t="s">
        <v>239</v>
      </c>
      <c r="C33" s="229"/>
      <c r="D33" s="229"/>
      <c r="E33" s="229"/>
      <c r="F33" s="229"/>
      <c r="G33" s="229"/>
      <c r="H33" s="229"/>
      <c r="I33" s="229"/>
      <c r="J33" s="229"/>
      <c r="K33" s="230"/>
      <c r="L33" s="49"/>
    </row>
    <row r="34" spans="1:12" x14ac:dyDescent="0.2">
      <c r="A34" s="46"/>
      <c r="B34" s="231"/>
      <c r="C34" s="232"/>
      <c r="D34" s="232"/>
      <c r="E34" s="232"/>
      <c r="F34" s="232"/>
      <c r="G34" s="232"/>
      <c r="H34" s="232"/>
      <c r="I34" s="232"/>
      <c r="J34" s="232"/>
      <c r="K34" s="233"/>
      <c r="L34" s="49"/>
    </row>
    <row r="35" spans="1:12" ht="13.5" thickBot="1" x14ac:dyDescent="0.25">
      <c r="A35" s="46"/>
      <c r="B35" s="234"/>
      <c r="C35" s="235"/>
      <c r="D35" s="235"/>
      <c r="E35" s="235"/>
      <c r="F35" s="235"/>
      <c r="G35" s="235"/>
      <c r="H35" s="235"/>
      <c r="I35" s="235"/>
      <c r="J35" s="235"/>
      <c r="K35" s="236"/>
      <c r="L35" s="49"/>
    </row>
    <row r="36" spans="1:12" ht="26.25" customHeight="1" x14ac:dyDescent="0.2">
      <c r="A36" s="46"/>
      <c r="B36" s="59"/>
      <c r="C36" s="37"/>
      <c r="D36" s="37"/>
      <c r="E36" s="38"/>
      <c r="F36" s="38"/>
      <c r="G36" s="38"/>
      <c r="H36" s="48"/>
      <c r="I36" s="48"/>
      <c r="J36" s="48"/>
      <c r="K36" s="48"/>
      <c r="L36" s="49"/>
    </row>
    <row r="37" spans="1:12" ht="15.75" thickBot="1" x14ac:dyDescent="0.25">
      <c r="A37" s="46"/>
      <c r="B37" s="83" t="s">
        <v>227</v>
      </c>
      <c r="C37" s="37"/>
      <c r="D37" s="48"/>
      <c r="E37" s="41"/>
      <c r="F37" s="41"/>
      <c r="G37" s="38"/>
      <c r="H37" s="48"/>
      <c r="I37" s="48"/>
      <c r="J37" s="48"/>
      <c r="K37" s="48"/>
      <c r="L37" s="49"/>
    </row>
    <row r="38" spans="1:12" x14ac:dyDescent="0.2">
      <c r="A38" s="55"/>
      <c r="B38" s="228"/>
      <c r="C38" s="229"/>
      <c r="D38" s="229"/>
      <c r="E38" s="229"/>
      <c r="F38" s="229"/>
      <c r="G38" s="229"/>
      <c r="H38" s="229"/>
      <c r="I38" s="229"/>
      <c r="J38" s="229"/>
      <c r="K38" s="230"/>
      <c r="L38" s="49"/>
    </row>
    <row r="39" spans="1:12" x14ac:dyDescent="0.2">
      <c r="A39" s="55"/>
      <c r="B39" s="231"/>
      <c r="C39" s="232"/>
      <c r="D39" s="232"/>
      <c r="E39" s="232"/>
      <c r="F39" s="232"/>
      <c r="G39" s="232"/>
      <c r="H39" s="232"/>
      <c r="I39" s="232"/>
      <c r="J39" s="232"/>
      <c r="K39" s="233"/>
      <c r="L39" s="49"/>
    </row>
    <row r="40" spans="1:12" x14ac:dyDescent="0.2">
      <c r="A40" s="55"/>
      <c r="B40" s="231"/>
      <c r="C40" s="232"/>
      <c r="D40" s="232"/>
      <c r="E40" s="232"/>
      <c r="F40" s="232"/>
      <c r="G40" s="232"/>
      <c r="H40" s="232"/>
      <c r="I40" s="232"/>
      <c r="J40" s="232"/>
      <c r="K40" s="233"/>
      <c r="L40" s="49"/>
    </row>
    <row r="41" spans="1:12" ht="13.5" thickBot="1" x14ac:dyDescent="0.25">
      <c r="A41" s="55"/>
      <c r="B41" s="234"/>
      <c r="C41" s="235"/>
      <c r="D41" s="235"/>
      <c r="E41" s="235"/>
      <c r="F41" s="235"/>
      <c r="G41" s="235"/>
      <c r="H41" s="235"/>
      <c r="I41" s="235"/>
      <c r="J41" s="235"/>
      <c r="K41" s="236"/>
      <c r="L41" s="49"/>
    </row>
    <row r="42" spans="1:12" ht="4.5" customHeight="1" x14ac:dyDescent="0.2">
      <c r="A42" s="55"/>
      <c r="B42" s="81"/>
      <c r="C42" s="81"/>
      <c r="D42" s="81"/>
      <c r="E42" s="81"/>
      <c r="F42" s="81"/>
      <c r="G42" s="81"/>
      <c r="H42" s="81"/>
      <c r="I42" s="81"/>
      <c r="J42" s="81"/>
      <c r="K42" s="81"/>
      <c r="L42" s="49"/>
    </row>
    <row r="43" spans="1:12" ht="15.75" thickBot="1" x14ac:dyDescent="0.25">
      <c r="A43" s="55"/>
      <c r="B43" s="82" t="s">
        <v>228</v>
      </c>
      <c r="C43" s="79"/>
      <c r="D43" s="79"/>
      <c r="E43" s="79"/>
      <c r="F43" s="79"/>
      <c r="G43" s="79"/>
      <c r="H43" s="80"/>
      <c r="I43" s="80"/>
      <c r="J43" s="80"/>
      <c r="K43" s="80"/>
      <c r="L43" s="49"/>
    </row>
    <row r="44" spans="1:12" x14ac:dyDescent="0.2">
      <c r="A44" s="55"/>
      <c r="B44" s="245"/>
      <c r="C44" s="246"/>
      <c r="D44" s="246"/>
      <c r="E44" s="246"/>
      <c r="F44" s="246"/>
      <c r="G44" s="246"/>
      <c r="H44" s="246"/>
      <c r="I44" s="246"/>
      <c r="J44" s="246"/>
      <c r="K44" s="247"/>
      <c r="L44" s="49"/>
    </row>
    <row r="45" spans="1:12" ht="13.5" thickBot="1" x14ac:dyDescent="0.25">
      <c r="A45" s="55"/>
      <c r="B45" s="248"/>
      <c r="C45" s="249"/>
      <c r="D45" s="249"/>
      <c r="E45" s="249"/>
      <c r="F45" s="249"/>
      <c r="G45" s="249"/>
      <c r="H45" s="249"/>
      <c r="I45" s="249"/>
      <c r="J45" s="249"/>
      <c r="K45" s="250"/>
      <c r="L45" s="49"/>
    </row>
    <row r="46" spans="1:12" x14ac:dyDescent="0.2">
      <c r="A46" s="55"/>
      <c r="B46" s="79"/>
      <c r="C46" s="79"/>
      <c r="D46" s="79"/>
      <c r="E46" s="79"/>
      <c r="F46" s="79"/>
      <c r="G46" s="79"/>
      <c r="H46" s="80"/>
      <c r="I46" s="80"/>
      <c r="J46" s="80"/>
      <c r="K46" s="80"/>
      <c r="L46" s="49"/>
    </row>
    <row r="47" spans="1:12" ht="15.75" customHeight="1" thickBot="1" x14ac:dyDescent="0.25">
      <c r="A47" s="55"/>
      <c r="B47" s="83" t="s">
        <v>229</v>
      </c>
      <c r="C47" s="37"/>
      <c r="D47" s="48"/>
      <c r="E47" s="41"/>
      <c r="F47" s="41"/>
      <c r="G47" s="38"/>
      <c r="H47" s="48"/>
      <c r="I47" s="48"/>
      <c r="J47" s="48"/>
      <c r="K47" s="48"/>
      <c r="L47" s="49"/>
    </row>
    <row r="48" spans="1:12" x14ac:dyDescent="0.2">
      <c r="A48" s="55"/>
      <c r="B48" s="228"/>
      <c r="C48" s="229"/>
      <c r="D48" s="229"/>
      <c r="E48" s="229"/>
      <c r="F48" s="229"/>
      <c r="G48" s="229"/>
      <c r="H48" s="229"/>
      <c r="I48" s="229"/>
      <c r="J48" s="229"/>
      <c r="K48" s="230"/>
      <c r="L48" s="49"/>
    </row>
    <row r="49" spans="1:12" x14ac:dyDescent="0.2">
      <c r="A49" s="55"/>
      <c r="B49" s="231"/>
      <c r="C49" s="232"/>
      <c r="D49" s="232"/>
      <c r="E49" s="232"/>
      <c r="F49" s="232"/>
      <c r="G49" s="232"/>
      <c r="H49" s="232"/>
      <c r="I49" s="232"/>
      <c r="J49" s="232"/>
      <c r="K49" s="233"/>
      <c r="L49" s="49"/>
    </row>
    <row r="50" spans="1:12" x14ac:dyDescent="0.2">
      <c r="A50" s="55"/>
      <c r="B50" s="231"/>
      <c r="C50" s="232"/>
      <c r="D50" s="232"/>
      <c r="E50" s="232"/>
      <c r="F50" s="232"/>
      <c r="G50" s="232"/>
      <c r="H50" s="232"/>
      <c r="I50" s="232"/>
      <c r="J50" s="232"/>
      <c r="K50" s="233"/>
      <c r="L50" s="49"/>
    </row>
    <row r="51" spans="1:12" ht="13.5" thickBot="1" x14ac:dyDescent="0.25">
      <c r="A51" s="55"/>
      <c r="B51" s="234"/>
      <c r="C51" s="235"/>
      <c r="D51" s="235"/>
      <c r="E51" s="235"/>
      <c r="F51" s="235"/>
      <c r="G51" s="235"/>
      <c r="H51" s="235"/>
      <c r="I51" s="235"/>
      <c r="J51" s="235"/>
      <c r="K51" s="236"/>
      <c r="L51" s="49"/>
    </row>
    <row r="52" spans="1:12" ht="4.5" customHeight="1" x14ac:dyDescent="0.2">
      <c r="A52" s="55"/>
      <c r="B52" s="81"/>
      <c r="C52" s="81"/>
      <c r="D52" s="81"/>
      <c r="E52" s="81"/>
      <c r="F52" s="81"/>
      <c r="G52" s="81"/>
      <c r="H52" s="81"/>
      <c r="I52" s="81"/>
      <c r="J52" s="81"/>
      <c r="K52" s="81"/>
      <c r="L52" s="49"/>
    </row>
    <row r="53" spans="1:12" ht="15.75" thickBot="1" x14ac:dyDescent="0.25">
      <c r="A53" s="55"/>
      <c r="B53" s="82" t="s">
        <v>230</v>
      </c>
      <c r="C53" s="79"/>
      <c r="D53" s="79"/>
      <c r="E53" s="79"/>
      <c r="F53" s="79"/>
      <c r="G53" s="79"/>
      <c r="H53" s="80"/>
      <c r="I53" s="80"/>
      <c r="J53" s="80"/>
      <c r="K53" s="80"/>
      <c r="L53" s="49"/>
    </row>
    <row r="54" spans="1:12" x14ac:dyDescent="0.2">
      <c r="A54" s="55"/>
      <c r="B54" s="228"/>
      <c r="C54" s="229"/>
      <c r="D54" s="229"/>
      <c r="E54" s="229"/>
      <c r="F54" s="229"/>
      <c r="G54" s="229"/>
      <c r="H54" s="229"/>
      <c r="I54" s="229"/>
      <c r="J54" s="229"/>
      <c r="K54" s="230"/>
      <c r="L54" s="49"/>
    </row>
    <row r="55" spans="1:12" ht="13.5" thickBot="1" x14ac:dyDescent="0.25">
      <c r="A55" s="55"/>
      <c r="B55" s="234"/>
      <c r="C55" s="235"/>
      <c r="D55" s="235"/>
      <c r="E55" s="235"/>
      <c r="F55" s="235"/>
      <c r="G55" s="235"/>
      <c r="H55" s="235"/>
      <c r="I55" s="235"/>
      <c r="J55" s="235"/>
      <c r="K55" s="236"/>
      <c r="L55" s="49"/>
    </row>
    <row r="56" spans="1:12" x14ac:dyDescent="0.2">
      <c r="A56" s="55"/>
      <c r="B56" s="79"/>
      <c r="C56" s="79"/>
      <c r="D56" s="79"/>
      <c r="E56" s="79"/>
      <c r="F56" s="79"/>
      <c r="G56" s="79"/>
      <c r="H56" s="80"/>
      <c r="I56" s="80"/>
      <c r="J56" s="80"/>
      <c r="K56" s="80"/>
      <c r="L56" s="49"/>
    </row>
    <row r="57" spans="1:12" ht="15.75" thickBot="1" x14ac:dyDescent="0.25">
      <c r="A57" s="55"/>
      <c r="B57" s="63" t="s">
        <v>226</v>
      </c>
      <c r="C57" s="37"/>
      <c r="D57" s="37"/>
      <c r="E57" s="37"/>
      <c r="F57" s="37"/>
      <c r="G57" s="37"/>
      <c r="H57" s="48"/>
      <c r="I57" s="48"/>
      <c r="J57" s="48"/>
      <c r="K57" s="48"/>
      <c r="L57" s="49"/>
    </row>
    <row r="58" spans="1:12" x14ac:dyDescent="0.2">
      <c r="A58" s="55"/>
      <c r="B58" s="228"/>
      <c r="C58" s="229"/>
      <c r="D58" s="229"/>
      <c r="E58" s="229"/>
      <c r="F58" s="229"/>
      <c r="G58" s="229"/>
      <c r="H58" s="229"/>
      <c r="I58" s="229"/>
      <c r="J58" s="229"/>
      <c r="K58" s="230"/>
      <c r="L58" s="49"/>
    </row>
    <row r="59" spans="1:12" x14ac:dyDescent="0.2">
      <c r="A59" s="55"/>
      <c r="B59" s="231"/>
      <c r="C59" s="232"/>
      <c r="D59" s="232"/>
      <c r="E59" s="232"/>
      <c r="F59" s="232"/>
      <c r="G59" s="232"/>
      <c r="H59" s="232"/>
      <c r="I59" s="232"/>
      <c r="J59" s="232"/>
      <c r="K59" s="233"/>
      <c r="L59" s="49"/>
    </row>
    <row r="60" spans="1:12" x14ac:dyDescent="0.2">
      <c r="A60" s="55"/>
      <c r="B60" s="231"/>
      <c r="C60" s="232"/>
      <c r="D60" s="232"/>
      <c r="E60" s="232"/>
      <c r="F60" s="232"/>
      <c r="G60" s="232"/>
      <c r="H60" s="232"/>
      <c r="I60" s="232"/>
      <c r="J60" s="232"/>
      <c r="K60" s="233"/>
      <c r="L60" s="49"/>
    </row>
    <row r="61" spans="1:12" ht="9.75" customHeight="1" thickBot="1" x14ac:dyDescent="0.25">
      <c r="A61" s="55"/>
      <c r="B61" s="234"/>
      <c r="C61" s="235"/>
      <c r="D61" s="235"/>
      <c r="E61" s="235"/>
      <c r="F61" s="235"/>
      <c r="G61" s="235"/>
      <c r="H61" s="235"/>
      <c r="I61" s="235"/>
      <c r="J61" s="235"/>
      <c r="K61" s="236"/>
      <c r="L61" s="49"/>
    </row>
    <row r="62" spans="1:12" ht="7.5" customHeight="1" x14ac:dyDescent="0.2">
      <c r="A62" s="78"/>
      <c r="B62" s="64"/>
      <c r="C62" s="64"/>
      <c r="D62" s="64"/>
      <c r="E62" s="64"/>
      <c r="F62" s="64"/>
      <c r="G62" s="64"/>
      <c r="H62" s="65"/>
      <c r="I62" s="65"/>
      <c r="J62" s="65"/>
      <c r="K62" s="65"/>
      <c r="L62" s="66"/>
    </row>
  </sheetData>
  <mergeCells count="14">
    <mergeCell ref="A6:L6"/>
    <mergeCell ref="A1:L3"/>
    <mergeCell ref="A4:L5"/>
    <mergeCell ref="A8:L8"/>
    <mergeCell ref="B9:E9"/>
    <mergeCell ref="B58:K61"/>
    <mergeCell ref="G29:I29"/>
    <mergeCell ref="B33:K35"/>
    <mergeCell ref="G30:I30"/>
    <mergeCell ref="A10:L12"/>
    <mergeCell ref="B38:K41"/>
    <mergeCell ref="B44:K45"/>
    <mergeCell ref="B48:K51"/>
    <mergeCell ref="B54:K55"/>
  </mergeCells>
  <pageMargins left="0.25" right="0.25" top="0.25" bottom="0.2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D6359B11DA0294A89874CE802EC5AAB" ma:contentTypeVersion="10" ma:contentTypeDescription="Create a new document." ma:contentTypeScope="" ma:versionID="a0af081be014421115799c8febd69d94">
  <xsd:schema xmlns:xsd="http://www.w3.org/2001/XMLSchema" xmlns:xs="http://www.w3.org/2001/XMLSchema" xmlns:p="http://schemas.microsoft.com/office/2006/metadata/properties" xmlns:ns3="1acaf8f1-8f28-4afe-90d6-e7bf8169569d" targetNamespace="http://schemas.microsoft.com/office/2006/metadata/properties" ma:root="true" ma:fieldsID="215d5acb8a577a543b352cd13a71a592" ns3:_="">
    <xsd:import namespace="1acaf8f1-8f28-4afe-90d6-e7bf8169569d"/>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caf8f1-8f28-4afe-90d6-e7bf816956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DC9B1F-9134-4586-92D4-4D101B07ECEE}">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88099B22-5A27-4506-8007-0CA476BD81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caf8f1-8f28-4afe-90d6-e7bf816956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1C34A0-291D-4778-909D-76B7247726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Introduction</vt:lpstr>
      <vt:lpstr>Alignment Plan</vt:lpstr>
      <vt:lpstr>Gold Check #1</vt:lpstr>
      <vt:lpstr>GOLD Check #2</vt:lpstr>
      <vt:lpstr>GOLD Check #3</vt:lpstr>
      <vt:lpstr>SRG #1</vt:lpstr>
      <vt:lpstr>SRG #2</vt:lpstr>
      <vt:lpstr>SRG #3</vt:lpstr>
      <vt:lpstr>SRG #4</vt:lpstr>
      <vt:lpstr>SRG #5</vt:lpstr>
      <vt:lpstr>SRG #6</vt:lpstr>
      <vt:lpstr>SRG #7</vt:lpstr>
      <vt:lpstr>SRG #8</vt:lpstr>
      <vt:lpstr>SRG #9</vt:lpstr>
      <vt:lpstr>SRG #10</vt:lpstr>
      <vt:lpstr>SRG #11</vt:lpstr>
      <vt:lpstr>SRG #12</vt:lpstr>
      <vt:lpstr>SRG #13</vt:lpstr>
      <vt:lpstr>SRG #14</vt:lpstr>
      <vt:lpstr>SRG #15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Tracy Jenkins</dc:creator>
  <cp:lastModifiedBy>Rebecca Kilgore</cp:lastModifiedBy>
  <cp:lastPrinted>2025-06-13T18:53:06Z</cp:lastPrinted>
  <dcterms:created xsi:type="dcterms:W3CDTF">2004-05-07T17:19:16Z</dcterms:created>
  <dcterms:modified xsi:type="dcterms:W3CDTF">2025-07-09T18:41:16Z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TC011428531033</vt:lpwstr>
  </property>
  <property fmtid="{D5CDD505-2E9C-101B-9397-08002B2CF9AE}" pid="3" name="ContentTypeId">
    <vt:lpwstr>0x0101005D6359B11DA0294A89874CE802EC5AAB</vt:lpwstr>
  </property>
</Properties>
</file>